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<sst xmlns="http://schemas.openxmlformats.org/spreadsheetml/2006/main" count="158" uniqueCount="115">
  <si>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</si>
  <si>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</si>
  <si>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</si>
  <si>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</si>
  <si>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</si>
  <si>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</si>
  <si>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</si>
  <si>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</si>
  <si>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</si>
  <si>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</si>
  <si>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</si>
  <si>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</si>
  <si>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</si>
  <si>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</si>
  <si>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</si>
  <si>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</si>
  <si>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</si>
  <si>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</si>
  <si>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</si>
  <si>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</si>
  <si>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</si>
  <si>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</si>
  <si>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</si>
  <si>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</si>
  <si>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</si>
  <si>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</si>
  <si>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</si>
  <si>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</si>
  <si>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</si>
  <si>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</si>
  <si>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</si>
  <si>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</si>
  <si>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</si>
  <si>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</si>
  <si>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</si>
  <si>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</si>
  <si>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</si>
  <si>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</si>
  <si>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</si>
  <si>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</si>
  <si>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</si>
  <si>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</si>
  <si>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</si>
  <si>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</si>
  <si>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</si>
  <si>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</si>
  <si>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</si>
  <si>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</si>
  <si>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</si>
  <si>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</si>
  <si>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</si>
  <si>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</si>
  <si>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</si>
  <si>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</si>
  <si>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</si>
  <si>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</si>
  <si>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</si>
  <si>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</si>
  <si>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</si>
  <si>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</si>
  <si>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</si>
  <si>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</si>
  <si>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</si>
  <si>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</si>
  <si>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</si>
  <si>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</si>
  <si>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</si>
  <si>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</si>
  <si>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</si>
  <si>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</si>
  <si>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</si>
  <si>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</si>
  <si>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</si>
  <si>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</si>
  <si>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</si>
  <si>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</si>
  <si>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</si>
  <si>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</si>
  <si>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</si>
  <si>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</si>
  <si>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</si>
  <si>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</si>
  <si>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</si>
  <si>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</si>
  <si>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</si>
  <si>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</si>
  <si>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</si>
  <si>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</si>
  <si>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</si>
  <si>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</si>
  <si>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</si>
  <si>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</si>
  <si>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</si>
  <si>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</si>
  <si>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</si>
  <si>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</si>
  <si>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</si>
  <si>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</si>
  <si>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</si>
  <si>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</si>
  <si>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</si>
  <si>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>彣如</t>
  </si>
  <si>
    <t>暘宸</t>
  </si>
  <si>
    <t>煒翰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</si>
  <si>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</si>
  <si>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</si>
  <si>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</si>
  <si>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</si>
  <si>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</si>
  <si>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</si>
  <si>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</si>
  <si>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余柏佑</t>
  </si>
  <si>
    <t>喨婷</t>
  </si>
  <si>
    <t>在家d</t>
  </si>
  <si>
    <t xml:space="preserve">                            彰化 縣 永 靖 國 小 在 籍 學 生 數 95年06月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</si>
</sst>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4">
      <selection activeCell="U20" sqref="U20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19</v>
      </c>
      <c r="C4" s="10">
        <v>16</v>
      </c>
      <c r="D4" s="10">
        <f aca="true" t="shared" si="0" ref="D4:D11">SUM(B4:C4)</f>
        <v>35</v>
      </c>
      <c r="E4" s="11">
        <v>0</v>
      </c>
      <c r="F4" s="11">
        <v>0</v>
      </c>
      <c r="G4" s="11">
        <f aca="true" t="shared" si="1" ref="G4:G11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1">B4+E4-H4</f>
        <v>19</v>
      </c>
      <c r="L4" s="12">
        <f aca="true" t="shared" si="4" ref="L4:L11">C4+F4-I4</f>
        <v>16</v>
      </c>
      <c r="M4" s="12">
        <f aca="true" t="shared" si="5" ref="M4:M10">SUM(K4:L4)</f>
        <v>35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19</v>
      </c>
      <c r="C5" s="10">
        <v>16</v>
      </c>
      <c r="D5" s="10">
        <f t="shared" si="0"/>
        <v>35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16</v>
      </c>
      <c r="M5" s="12">
        <f t="shared" si="5"/>
        <v>35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15</v>
      </c>
      <c r="D7" s="10">
        <f t="shared" si="0"/>
        <v>33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18</v>
      </c>
      <c r="L7" s="12">
        <f t="shared" si="4"/>
        <v>15</v>
      </c>
      <c r="M7" s="12">
        <f t="shared" si="5"/>
        <v>33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19</v>
      </c>
      <c r="C9" s="10">
        <v>15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64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19</v>
      </c>
      <c r="C11" s="10">
        <v>17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17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153</v>
      </c>
      <c r="C12" s="21">
        <f>SUM(C3:C11)</f>
        <v>124</v>
      </c>
      <c r="D12" s="21">
        <f>SUM(D3:D11)</f>
        <v>277</v>
      </c>
      <c r="E12" s="21">
        <f aca="true" t="shared" si="8" ref="E12:M12">SUM(E4:E11)</f>
        <v>0</v>
      </c>
      <c r="F12" s="21">
        <f t="shared" si="8"/>
        <v>0</v>
      </c>
      <c r="G12" s="21">
        <f t="shared" si="8"/>
        <v>0</v>
      </c>
      <c r="H12" s="21">
        <f t="shared" si="8"/>
        <v>0</v>
      </c>
      <c r="I12" s="21">
        <f t="shared" si="8"/>
        <v>0</v>
      </c>
      <c r="J12" s="21">
        <f t="shared" si="8"/>
        <v>0</v>
      </c>
      <c r="K12" s="21">
        <f t="shared" si="8"/>
        <v>153</v>
      </c>
      <c r="L12" s="21">
        <f t="shared" si="8"/>
        <v>124</v>
      </c>
      <c r="M12" s="21">
        <f t="shared" si="8"/>
        <v>277</v>
      </c>
      <c r="N12" s="21">
        <f>SUM(N3:N11)</f>
        <v>0</v>
      </c>
      <c r="O12" s="21">
        <f>SUM(O3:O11)</f>
        <v>0</v>
      </c>
      <c r="P12" s="21">
        <f>SUM(P3:P11)</f>
        <v>0</v>
      </c>
      <c r="Q12" s="21">
        <f>SUM(Q3:Q11)</f>
        <v>-5</v>
      </c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66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68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64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69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70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64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71</v>
      </c>
      <c r="B16" s="10">
        <v>18</v>
      </c>
      <c r="C16" s="10">
        <v>15</v>
      </c>
      <c r="D16" s="10">
        <f t="shared" si="10"/>
        <v>33</v>
      </c>
      <c r="E16" s="11">
        <v>0</v>
      </c>
      <c r="F16" s="11">
        <v>0</v>
      </c>
      <c r="G16" s="11">
        <f t="shared" si="11"/>
        <v>0</v>
      </c>
      <c r="H16" s="11">
        <v>1</v>
      </c>
      <c r="I16" s="11">
        <v>0</v>
      </c>
      <c r="J16" s="11">
        <f t="shared" si="12"/>
        <v>1</v>
      </c>
      <c r="K16" s="12">
        <f t="shared" si="13"/>
        <v>17</v>
      </c>
      <c r="L16" s="12">
        <f t="shared" si="13"/>
        <v>15</v>
      </c>
      <c r="M16" s="12">
        <f t="shared" si="14"/>
        <v>32</v>
      </c>
      <c r="N16" s="12"/>
      <c r="O16" s="12"/>
      <c r="P16" s="12"/>
      <c r="Q16" s="12"/>
      <c r="R16" s="13"/>
      <c r="S16" s="29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72</v>
      </c>
      <c r="B17" s="10">
        <v>20</v>
      </c>
      <c r="C17" s="10">
        <v>15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15</v>
      </c>
      <c r="M17" s="12">
        <f t="shared" si="14"/>
        <v>35</v>
      </c>
      <c r="N17" s="12" t="s">
        <v>103</v>
      </c>
      <c r="O17" s="12"/>
      <c r="P17" s="12">
        <f t="shared" si="6"/>
        <v>0</v>
      </c>
      <c r="Q17" s="12"/>
      <c r="R17" s="13">
        <v>0</v>
      </c>
      <c r="S17" s="29" t="s">
        <v>100</v>
      </c>
      <c r="T17" s="13">
        <f t="shared" si="9"/>
        <v>0</v>
      </c>
      <c r="U17" s="28" t="s">
        <v>64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73</v>
      </c>
      <c r="B18" s="10">
        <v>19</v>
      </c>
      <c r="C18" s="10">
        <v>15</v>
      </c>
      <c r="D18" s="10">
        <f t="shared" si="10"/>
        <v>34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19</v>
      </c>
      <c r="L18" s="12">
        <f t="shared" si="13"/>
        <v>15</v>
      </c>
      <c r="M18" s="12">
        <f t="shared" si="14"/>
        <v>34</v>
      </c>
      <c r="N18" s="12" t="s">
        <v>102</v>
      </c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74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75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99</v>
      </c>
      <c r="R20" s="13" t="s">
        <v>83</v>
      </c>
      <c r="S20" s="13"/>
      <c r="T20" s="13">
        <f t="shared" si="9"/>
        <v>0</v>
      </c>
      <c r="U20" s="28">
        <v>0</v>
      </c>
      <c r="V20" s="13" t="e">
        <f>L20*#REF!-S20</f>
        <v>#REF!</v>
      </c>
      <c r="W20" s="13" t="e">
        <f>M20*#REF!-T20</f>
        <v>#REF!</v>
      </c>
      <c r="X20" s="13" t="e">
        <f>U20/K20/#REF!*100</f>
        <v>#REF!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76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168</v>
      </c>
      <c r="C22" s="21">
        <f>SUM(C13:C21)</f>
        <v>130</v>
      </c>
      <c r="D22" s="21">
        <f>SUM(D13:D21)</f>
        <v>298</v>
      </c>
      <c r="E22" s="21">
        <f>SUM(E13:E21)</f>
        <v>0</v>
      </c>
      <c r="F22" s="21">
        <f aca="true" t="shared" si="15" ref="F22:M22">SUM(F13:F21)</f>
        <v>0</v>
      </c>
      <c r="G22" s="21">
        <f t="shared" si="15"/>
        <v>0</v>
      </c>
      <c r="H22" s="21">
        <f t="shared" si="15"/>
        <v>1</v>
      </c>
      <c r="I22" s="21">
        <f t="shared" si="15"/>
        <v>0</v>
      </c>
      <c r="J22" s="21">
        <f t="shared" si="15"/>
        <v>1</v>
      </c>
      <c r="K22" s="21">
        <f t="shared" si="15"/>
        <v>167</v>
      </c>
      <c r="L22" s="21">
        <f t="shared" si="15"/>
        <v>130</v>
      </c>
      <c r="M22" s="21">
        <f t="shared" si="15"/>
        <v>297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65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66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16</v>
      </c>
      <c r="D24" s="10">
        <f>SUM(B24:C24)</f>
        <v>34</v>
      </c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>SUM(H24:I24)</f>
        <v>0</v>
      </c>
      <c r="K24" s="12">
        <f t="shared" si="19"/>
        <v>18</v>
      </c>
      <c r="L24" s="12">
        <f t="shared" si="20"/>
        <v>16</v>
      </c>
      <c r="M24" s="12">
        <f t="shared" si="14"/>
        <v>34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19</v>
      </c>
      <c r="C25" s="10">
        <v>13</v>
      </c>
      <c r="D25" s="10">
        <f aca="true" t="shared" si="22" ref="D25:D30">SUM(B25:C25)</f>
        <v>32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13</v>
      </c>
      <c r="M25" s="12">
        <f t="shared" si="14"/>
        <v>32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67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16</v>
      </c>
      <c r="C27" s="30">
        <v>18</v>
      </c>
      <c r="D27" s="30">
        <v>35</v>
      </c>
      <c r="E27" s="11">
        <v>0</v>
      </c>
      <c r="F27" s="31">
        <v>0</v>
      </c>
      <c r="G27" s="11">
        <f t="shared" si="17"/>
        <v>0</v>
      </c>
      <c r="H27" s="31">
        <v>1</v>
      </c>
      <c r="I27" s="31">
        <v>0</v>
      </c>
      <c r="J27" s="31">
        <f t="shared" si="18"/>
        <v>1</v>
      </c>
      <c r="K27" s="12">
        <f t="shared" si="19"/>
        <v>15</v>
      </c>
      <c r="L27" s="12">
        <f t="shared" si="20"/>
        <v>18</v>
      </c>
      <c r="M27" s="12">
        <f t="shared" si="14"/>
        <v>33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16</v>
      </c>
      <c r="D29" s="10">
        <f t="shared" si="22"/>
        <v>35</v>
      </c>
      <c r="E29" s="11">
        <v>0</v>
      </c>
      <c r="F29" s="11">
        <v>0</v>
      </c>
      <c r="G29" s="11">
        <f t="shared" si="17"/>
        <v>0</v>
      </c>
      <c r="H29" s="11">
        <v>1</v>
      </c>
      <c r="I29" s="11">
        <v>0</v>
      </c>
      <c r="J29" s="11">
        <f t="shared" si="18"/>
        <v>1</v>
      </c>
      <c r="K29" s="12">
        <f t="shared" si="19"/>
        <v>18</v>
      </c>
      <c r="L29" s="12">
        <f t="shared" si="20"/>
        <v>16</v>
      </c>
      <c r="M29" s="12">
        <f t="shared" si="14"/>
        <v>34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66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17</v>
      </c>
      <c r="C30" s="10">
        <v>17</v>
      </c>
      <c r="D30" s="10">
        <f t="shared" si="22"/>
        <v>34</v>
      </c>
      <c r="E30" s="11">
        <v>0</v>
      </c>
      <c r="F30" s="11">
        <v>0</v>
      </c>
      <c r="G30" s="11">
        <f>SUM(E30:F30)</f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17</v>
      </c>
      <c r="L30" s="12">
        <f t="shared" si="20"/>
        <v>17</v>
      </c>
      <c r="M30" s="12">
        <f t="shared" si="14"/>
        <v>34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90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/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63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161</v>
      </c>
      <c r="C32" s="21">
        <f t="shared" si="23"/>
        <v>146</v>
      </c>
      <c r="D32" s="21">
        <f t="shared" si="23"/>
        <v>308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2</v>
      </c>
      <c r="I32" s="21">
        <f t="shared" si="23"/>
        <v>0</v>
      </c>
      <c r="J32" s="21">
        <f t="shared" si="23"/>
        <v>2</v>
      </c>
      <c r="K32" s="21">
        <f t="shared" si="23"/>
        <v>159</v>
      </c>
      <c r="L32" s="21">
        <f t="shared" si="23"/>
        <v>146</v>
      </c>
      <c r="M32" s="21">
        <f t="shared" si="23"/>
        <v>305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80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21</v>
      </c>
      <c r="C33" s="10">
        <v>17</v>
      </c>
      <c r="D33" s="10">
        <f aca="true" t="shared" si="24" ref="D33:D40">SUM(B33:C33)</f>
        <v>38</v>
      </c>
      <c r="E33" s="11">
        <v>0</v>
      </c>
      <c r="F33" s="11">
        <v>0</v>
      </c>
      <c r="G33" s="11">
        <f aca="true" t="shared" si="25" ref="G33:G40">SUM(E33:F33)</f>
        <v>0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21</v>
      </c>
      <c r="L33" s="12">
        <f t="shared" si="27"/>
        <v>17</v>
      </c>
      <c r="M33" s="12">
        <f aca="true" t="shared" si="28" ref="M33:M40">SUM(K33:L33)</f>
        <v>38</v>
      </c>
      <c r="N33" s="12" t="s">
        <v>101</v>
      </c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78</v>
      </c>
      <c r="O34" s="12"/>
      <c r="P34" s="12" t="s">
        <v>62</v>
      </c>
      <c r="Q34" s="12"/>
      <c r="R34" s="29" t="s">
        <v>81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0</v>
      </c>
      <c r="G35" s="11">
        <f t="shared" si="25"/>
        <v>0</v>
      </c>
      <c r="H35" s="11"/>
      <c r="I35" s="11">
        <v>0</v>
      </c>
      <c r="J35" s="11">
        <f t="shared" si="26"/>
        <v>0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96</v>
      </c>
      <c r="R35" s="13" t="s">
        <v>77</v>
      </c>
      <c r="S35" s="22" t="str">
        <f>R:R</f>
        <v>後</v>
      </c>
      <c r="T35" s="13" t="s">
        <v>113</v>
      </c>
      <c r="U35" s="13" t="s">
        <v>89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79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21</v>
      </c>
      <c r="C37" s="10">
        <v>15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21</v>
      </c>
      <c r="L37" s="12">
        <f t="shared" si="27"/>
        <v>15</v>
      </c>
      <c r="M37" s="12">
        <f t="shared" si="28"/>
        <v>36</v>
      </c>
      <c r="N37" s="12" t="s">
        <v>112</v>
      </c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87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20</v>
      </c>
      <c r="C38" s="10">
        <v>16</v>
      </c>
      <c r="D38" s="10">
        <f t="shared" si="24"/>
        <v>36</v>
      </c>
      <c r="E38" s="11">
        <v>0</v>
      </c>
      <c r="F38" s="11">
        <v>0</v>
      </c>
      <c r="G38" s="11">
        <f t="shared" si="25"/>
        <v>0</v>
      </c>
      <c r="H38" s="11">
        <v>0</v>
      </c>
      <c r="I38" s="11">
        <v>1</v>
      </c>
      <c r="J38" s="11">
        <f t="shared" si="26"/>
        <v>1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95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144</v>
      </c>
      <c r="C41" s="21">
        <f t="shared" si="31"/>
        <v>144</v>
      </c>
      <c r="D41" s="21">
        <f t="shared" si="31"/>
        <v>288</v>
      </c>
      <c r="E41" s="21">
        <f t="shared" si="31"/>
        <v>0</v>
      </c>
      <c r="F41" s="21">
        <f t="shared" si="31"/>
        <v>0</v>
      </c>
      <c r="G41" s="21">
        <f t="shared" si="31"/>
        <v>0</v>
      </c>
      <c r="H41" s="21">
        <f t="shared" si="31"/>
        <v>0</v>
      </c>
      <c r="I41" s="21">
        <f t="shared" si="31"/>
        <v>1</v>
      </c>
      <c r="J41" s="21">
        <f t="shared" si="31"/>
        <v>1</v>
      </c>
      <c r="K41" s="21">
        <f t="shared" si="31"/>
        <v>144</v>
      </c>
      <c r="L41" s="21">
        <f t="shared" si="31"/>
        <v>143</v>
      </c>
      <c r="M41" s="21">
        <f t="shared" si="31"/>
        <v>287</v>
      </c>
      <c r="N41" s="21">
        <f>SUM(N33:N40)</f>
        <v>0</v>
      </c>
      <c r="O41" s="21">
        <f>SUM(O33:O40)</f>
        <v>0</v>
      </c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91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8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17</v>
      </c>
      <c r="C43" s="10">
        <v>15</v>
      </c>
      <c r="D43" s="10">
        <f t="shared" si="32"/>
        <v>32</v>
      </c>
      <c r="E43" s="11">
        <v>0</v>
      </c>
      <c r="F43" s="11">
        <v>0</v>
      </c>
      <c r="G43" s="11">
        <f t="shared" si="33"/>
        <v>0</v>
      </c>
      <c r="H43" s="11">
        <v>0</v>
      </c>
      <c r="I43" s="11">
        <v>1</v>
      </c>
      <c r="J43" s="11">
        <f t="shared" si="34"/>
        <v>1</v>
      </c>
      <c r="K43" s="12">
        <f t="shared" si="35"/>
        <v>17</v>
      </c>
      <c r="L43" s="12">
        <f t="shared" si="36"/>
        <v>14</v>
      </c>
      <c r="M43" s="12">
        <f t="shared" si="37"/>
        <v>31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66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15</v>
      </c>
      <c r="C44" s="10">
        <v>21</v>
      </c>
      <c r="D44" s="10">
        <f>SUM(B44:C44)</f>
        <v>36</v>
      </c>
      <c r="E44" s="11">
        <v>0</v>
      </c>
      <c r="F44" s="11">
        <v>0</v>
      </c>
      <c r="G44" s="11">
        <f t="shared" si="33"/>
        <v>0</v>
      </c>
      <c r="H44" s="11">
        <v>0</v>
      </c>
      <c r="I44" s="11">
        <v>0</v>
      </c>
      <c r="J44" s="11">
        <f t="shared" si="34"/>
        <v>0</v>
      </c>
      <c r="K44" s="12">
        <f>B44+E44-H44</f>
        <v>15</v>
      </c>
      <c r="L44" s="12">
        <f t="shared" si="36"/>
        <v>21</v>
      </c>
      <c r="M44" s="12">
        <f t="shared" si="37"/>
        <v>36</v>
      </c>
      <c r="N44" s="12" t="s">
        <v>78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92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15</v>
      </c>
      <c r="D45" s="10">
        <f>SUM(B45:C45)</f>
        <v>35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15</v>
      </c>
      <c r="M45" s="12">
        <f t="shared" si="37"/>
        <v>35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20</v>
      </c>
      <c r="C46" s="10">
        <v>15</v>
      </c>
      <c r="D46" s="10">
        <f>SUM(B46:C46)</f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20</v>
      </c>
      <c r="L46" s="12">
        <f t="shared" si="36"/>
        <v>15</v>
      </c>
      <c r="M46" s="12">
        <f t="shared" si="37"/>
        <v>35</v>
      </c>
      <c r="N46" s="12"/>
      <c r="O46" s="12"/>
      <c r="P46" s="12">
        <f>SUM(N46:O46)</f>
        <v>0</v>
      </c>
      <c r="Q46" s="35" t="s">
        <v>97</v>
      </c>
      <c r="R46" s="22"/>
      <c r="S46" s="13"/>
      <c r="T46" s="13">
        <f t="shared" si="39"/>
        <v>0</v>
      </c>
      <c r="U46" s="13" t="s">
        <v>66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7</v>
      </c>
      <c r="C47" s="10">
        <v>27</v>
      </c>
      <c r="D47" s="10">
        <f>SUM(B47:C47)</f>
        <v>34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/>
      <c r="J47" s="11">
        <f t="shared" si="34"/>
        <v>0</v>
      </c>
      <c r="K47" s="12">
        <f>B47+E47-H47</f>
        <v>7</v>
      </c>
      <c r="L47" s="12">
        <f t="shared" si="36"/>
        <v>27</v>
      </c>
      <c r="M47" s="12">
        <f t="shared" si="37"/>
        <v>34</v>
      </c>
      <c r="N47" s="12" t="s">
        <v>79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66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20</v>
      </c>
      <c r="C48" s="10">
        <v>13</v>
      </c>
      <c r="D48" s="10">
        <f t="shared" si="32"/>
        <v>33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/>
      <c r="J48" s="11">
        <f t="shared" si="34"/>
        <v>0</v>
      </c>
      <c r="K48" s="12">
        <f t="shared" si="35"/>
        <v>20</v>
      </c>
      <c r="L48" s="12">
        <f t="shared" si="36"/>
        <v>13</v>
      </c>
      <c r="M48" s="12">
        <f t="shared" si="37"/>
        <v>33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67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14</v>
      </c>
      <c r="D49" s="10">
        <f t="shared" si="32"/>
        <v>35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36" t="s">
        <v>104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67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88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66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158</v>
      </c>
      <c r="C51" s="21">
        <f>SUM(C42:C50)</f>
        <v>150</v>
      </c>
      <c r="D51" s="21">
        <f>SUM(D42:D50)</f>
        <v>308</v>
      </c>
      <c r="E51" s="21">
        <f aca="true" t="shared" si="40" ref="E51:J51">SUM(E42:E49)</f>
        <v>0</v>
      </c>
      <c r="F51" s="21">
        <f>SUM(F42:F49)</f>
        <v>0</v>
      </c>
      <c r="G51" s="21">
        <f t="shared" si="40"/>
        <v>0</v>
      </c>
      <c r="H51" s="21">
        <f t="shared" si="40"/>
        <v>0</v>
      </c>
      <c r="I51" s="21">
        <f t="shared" si="40"/>
        <v>1</v>
      </c>
      <c r="J51" s="21">
        <f t="shared" si="40"/>
        <v>1</v>
      </c>
      <c r="K51" s="21">
        <f>SUM(K42:K50)</f>
        <v>158</v>
      </c>
      <c r="L51" s="21">
        <f>SUM(L42:L50)</f>
        <v>149</v>
      </c>
      <c r="M51" s="21">
        <f>SUM(M42:M50)</f>
        <v>307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93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84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12</v>
      </c>
      <c r="D53" s="10">
        <f t="shared" si="42"/>
        <v>32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97</v>
      </c>
      <c r="S53" s="22">
        <v>0</v>
      </c>
      <c r="T53" s="22"/>
      <c r="U53" s="13" t="s">
        <v>67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85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 t="s">
        <v>111</v>
      </c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87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86</v>
      </c>
      <c r="O59" s="12"/>
      <c r="P59" s="12">
        <f t="shared" si="49"/>
        <v>0</v>
      </c>
      <c r="Q59" s="12"/>
      <c r="R59" s="22" t="s">
        <v>98</v>
      </c>
      <c r="S59" s="13"/>
      <c r="T59" s="13">
        <f t="shared" si="48"/>
        <v>0</v>
      </c>
      <c r="U59" s="13" t="s">
        <v>82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114</v>
      </c>
      <c r="D60" s="21">
        <f>SUM(D52:D59)</f>
        <v>264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0</v>
      </c>
      <c r="J60" s="21">
        <f t="shared" si="50"/>
        <v>0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80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934</v>
      </c>
      <c r="C61" s="10">
        <f t="shared" si="51"/>
        <v>808</v>
      </c>
      <c r="D61" s="10">
        <f t="shared" si="51"/>
        <v>1743</v>
      </c>
      <c r="E61" s="11">
        <f t="shared" si="51"/>
        <v>0</v>
      </c>
      <c r="F61" s="11">
        <f t="shared" si="51"/>
        <v>0</v>
      </c>
      <c r="G61" s="11">
        <f t="shared" si="51"/>
        <v>0</v>
      </c>
      <c r="H61" s="11">
        <f t="shared" si="51"/>
        <v>3</v>
      </c>
      <c r="I61" s="11">
        <f t="shared" si="51"/>
        <v>2</v>
      </c>
      <c r="J61" s="11">
        <f t="shared" si="51"/>
        <v>5</v>
      </c>
      <c r="K61" s="12">
        <f t="shared" si="51"/>
        <v>931</v>
      </c>
      <c r="L61" s="12">
        <f t="shared" si="51"/>
        <v>806</v>
      </c>
      <c r="M61" s="12">
        <f t="shared" si="51"/>
        <v>1737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>
        <v>2</v>
      </c>
      <c r="O62" s="12">
        <v>2</v>
      </c>
      <c r="P62" s="12">
        <v>1</v>
      </c>
      <c r="Q62" s="12">
        <v>2</v>
      </c>
      <c r="R62" s="13">
        <v>3</v>
      </c>
      <c r="S62" s="13">
        <v>2</v>
      </c>
      <c r="T62" s="13">
        <f>SUM(R62:S62)</f>
        <v>5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942</v>
      </c>
      <c r="C63" s="24">
        <f t="shared" si="52"/>
        <v>812</v>
      </c>
      <c r="D63" s="24">
        <f t="shared" si="52"/>
        <v>1755</v>
      </c>
      <c r="E63" s="24">
        <f t="shared" si="52"/>
        <v>0</v>
      </c>
      <c r="F63" s="24">
        <f t="shared" si="52"/>
        <v>0</v>
      </c>
      <c r="G63" s="24">
        <f t="shared" si="52"/>
        <v>0</v>
      </c>
      <c r="H63" s="24">
        <f t="shared" si="52"/>
        <v>3</v>
      </c>
      <c r="I63" s="24">
        <f t="shared" si="52"/>
        <v>2</v>
      </c>
      <c r="J63" s="24">
        <f t="shared" si="52"/>
        <v>5</v>
      </c>
      <c r="K63" s="24">
        <f t="shared" si="52"/>
        <v>939</v>
      </c>
      <c r="L63" s="24">
        <f t="shared" si="52"/>
        <v>810</v>
      </c>
      <c r="M63" s="24">
        <f t="shared" si="52"/>
        <v>1749</v>
      </c>
      <c r="N63" s="24">
        <f t="shared" si="52"/>
        <v>2</v>
      </c>
      <c r="O63" s="24"/>
      <c r="P63" s="24">
        <f>SUM(N63:O63)</f>
        <v>2</v>
      </c>
      <c r="Q63" s="24"/>
      <c r="R63" s="24">
        <f t="shared" si="52"/>
        <v>-17</v>
      </c>
      <c r="S63" s="24">
        <f t="shared" si="52"/>
        <v>2</v>
      </c>
      <c r="T63" s="24">
        <f t="shared" si="52"/>
        <v>-9</v>
      </c>
      <c r="U63" s="28" t="s">
        <v>94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4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959</v>
      </c>
      <c r="C65" s="26">
        <f t="shared" si="52"/>
        <v>825</v>
      </c>
      <c r="D65" s="26">
        <f t="shared" si="52"/>
        <v>1785</v>
      </c>
      <c r="E65" s="26">
        <f t="shared" si="52"/>
        <v>0</v>
      </c>
      <c r="F65" s="26">
        <f t="shared" si="52"/>
        <v>0</v>
      </c>
      <c r="G65" s="26">
        <f t="shared" si="52"/>
        <v>0</v>
      </c>
      <c r="H65" s="26">
        <f t="shared" si="52"/>
        <v>3</v>
      </c>
      <c r="I65" s="26">
        <f t="shared" si="52"/>
        <v>2</v>
      </c>
      <c r="J65" s="26">
        <f t="shared" si="52"/>
        <v>5</v>
      </c>
      <c r="K65" s="26">
        <f t="shared" si="52"/>
        <v>956</v>
      </c>
      <c r="L65" s="26">
        <f t="shared" si="52"/>
        <v>823</v>
      </c>
      <c r="M65" s="26">
        <f t="shared" si="52"/>
        <v>1779</v>
      </c>
      <c r="N65" s="26">
        <f t="shared" si="52"/>
        <v>2</v>
      </c>
      <c r="O65" s="26"/>
      <c r="P65" s="26">
        <f>SUM(N65:O65)</f>
        <v>2</v>
      </c>
      <c r="Q65" s="26"/>
      <c r="R65" s="26">
        <f t="shared" si="52"/>
        <v>-17</v>
      </c>
      <c r="S65" s="26">
        <f t="shared" si="52"/>
        <v>6</v>
      </c>
      <c r="T65" s="26">
        <f t="shared" si="52"/>
        <v>-9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69" spans="1:4" ht="15.75">
      <c r="A69" s="19" t="s">
        <v>106</v>
      </c>
      <c r="B69" s="10">
        <v>2</v>
      </c>
      <c r="C69" s="10">
        <v>0</v>
      </c>
      <c r="D69" s="10">
        <f aca="true" t="shared" si="53" ref="D69:D74">SUM(B69:C69)</f>
        <v>2</v>
      </c>
    </row>
    <row r="70" spans="1:4" ht="15.75">
      <c r="A70" s="19" t="s">
        <v>107</v>
      </c>
      <c r="B70" s="10">
        <v>1</v>
      </c>
      <c r="C70" s="10">
        <v>1</v>
      </c>
      <c r="D70" s="10">
        <f t="shared" si="53"/>
        <v>2</v>
      </c>
    </row>
    <row r="71" spans="1:14" ht="16.5">
      <c r="A71" s="19" t="s">
        <v>105</v>
      </c>
      <c r="B71" s="10">
        <v>0</v>
      </c>
      <c r="C71" s="10">
        <v>1</v>
      </c>
      <c r="D71" s="10">
        <f t="shared" si="53"/>
        <v>1</v>
      </c>
      <c r="N71" s="4"/>
    </row>
    <row r="72" spans="1:4" ht="15.75">
      <c r="A72" s="19" t="s">
        <v>108</v>
      </c>
      <c r="B72" s="10">
        <v>1</v>
      </c>
      <c r="C72" s="10">
        <v>1</v>
      </c>
      <c r="D72" s="10">
        <f t="shared" si="53"/>
        <v>2</v>
      </c>
    </row>
    <row r="73" spans="1:4" ht="15.75">
      <c r="A73" s="19" t="s">
        <v>109</v>
      </c>
      <c r="B73" s="10">
        <v>2</v>
      </c>
      <c r="C73" s="10">
        <v>1</v>
      </c>
      <c r="D73" s="10">
        <f t="shared" si="53"/>
        <v>3</v>
      </c>
    </row>
    <row r="74" spans="1:4" ht="15.75">
      <c r="A74" s="19" t="s">
        <v>110</v>
      </c>
      <c r="B74" s="10">
        <v>2</v>
      </c>
      <c r="C74" s="10">
        <v>0</v>
      </c>
      <c r="D74" s="10">
        <f t="shared" si="53"/>
        <v>2</v>
      </c>
    </row>
    <row r="75" spans="1:4" ht="15.75">
      <c r="A75" s="19" t="s">
        <v>9</v>
      </c>
      <c r="B75" s="10">
        <f>B69+B70+B71+B72+B73+B74</f>
        <v>8</v>
      </c>
      <c r="C75" s="10">
        <f>C69+C70+C71+C72+C73+C74</f>
        <v>4</v>
      </c>
      <c r="D75" s="10">
        <f>D69+D70+D71+D72+D73+D74</f>
        <v>12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2006-02-22T00:41:57Z</cp:lastPrinted>
  <dcterms:created xsi:type="dcterms:W3CDTF">1998-12-07T02:16:08Z</dcterms:created>
  <dcterms:modified xsi:type="dcterms:W3CDTF">2006-08-04T03:23:49Z</dcterms:modified>
  <cp:category/>
  <cp:version/>
  <cp:contentType/>
  <cp:contentStatus/>
</cp:coreProperties>
</file>