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<sst xmlns="http://schemas.openxmlformats.org/spreadsheetml/2006/main" count="165" uniqueCount="115">
  <si>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</si>
  <si>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</si>
  <si>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</si>
  <si>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</si>
  <si>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</si>
  <si>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</si>
  <si>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</si>
  <si>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</si>
  <si>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</si>
  <si>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</si>
  <si>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</si>
  <si>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</si>
  <si>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</si>
  <si>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</si>
  <si>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</si>
  <si>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</si>
  <si>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</si>
  <si>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</si>
  <si>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</si>
  <si>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</si>
  <si>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</si>
  <si>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</si>
  <si>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</si>
  <si>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</si>
  <si>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</si>
  <si>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</si>
  <si>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</si>
  <si>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</si>
  <si>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</si>
  <si>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</si>
  <si>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</si>
  <si>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</si>
  <si>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</si>
  <si>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</si>
  <si>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</si>
  <si>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</si>
  <si>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</si>
  <si>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</si>
  <si>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</si>
  <si>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</si>
  <si>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</si>
  <si>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</si>
  <si>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</si>
  <si>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</si>
  <si>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</si>
  <si>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</si>
  <si>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</si>
  <si>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</si>
  <si>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</si>
  <si>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</si>
  <si>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</si>
  <si>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</si>
  <si>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</si>
  <si>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</si>
  <si>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</si>
  <si>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</si>
  <si>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</si>
  <si>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</si>
  <si>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</si>
  <si>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</si>
  <si>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</si>
  <si>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</si>
  <si>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</si>
  <si>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</si>
  <si>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</si>
  <si>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</si>
  <si>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</si>
  <si>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</si>
  <si>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</si>
  <si>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</si>
  <si>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</si>
  <si>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</si>
  <si>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</si>
  <si>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</si>
  <si>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</si>
  <si>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</si>
  <si>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</si>
  <si>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後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</si>
  <si>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</si>
  <si>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</si>
  <si>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</si>
  <si>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</si>
  <si>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</si>
  <si>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林煒翰</t>
  </si>
  <si>
    <t>彣如</t>
  </si>
  <si>
    <t>暘宸</t>
  </si>
  <si>
    <t>煒翰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</si>
  <si>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</si>
  <si>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</si>
  <si>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</si>
  <si>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</si>
  <si>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</si>
  <si>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</si>
  <si>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</si>
  <si>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</si>
  <si>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 xml:space="preserve">                            彰化 縣 永 靖 國 小 在 籍 學 生 數 95年08月            </t>
  </si>
  <si>
    <t>一9</t>
  </si>
  <si>
    <t>四9</t>
  </si>
  <si>
    <t>六9</t>
  </si>
  <si>
    <t>延緩</t>
  </si>
  <si>
    <t>增2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</si>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</sst>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2">
      <selection activeCell="J29" sqref="J29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3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15</v>
      </c>
      <c r="D5" s="10">
        <f t="shared" si="0"/>
        <v>32</v>
      </c>
      <c r="E5" s="11"/>
      <c r="F5" s="11"/>
      <c r="G5" s="11">
        <f t="shared" si="1"/>
        <v>0</v>
      </c>
      <c r="H5" s="11"/>
      <c r="I5" s="11"/>
      <c r="J5" s="11">
        <f t="shared" si="2"/>
        <v>0</v>
      </c>
      <c r="K5" s="12">
        <f t="shared" si="3"/>
        <v>17</v>
      </c>
      <c r="L5" s="12">
        <f t="shared" si="4"/>
        <v>15</v>
      </c>
      <c r="M5" s="12">
        <f t="shared" si="5"/>
        <v>32</v>
      </c>
      <c r="N5" s="12"/>
      <c r="O5" s="12"/>
      <c r="P5" s="12" t="s">
        <v>100</v>
      </c>
      <c r="Q5" s="12">
        <v>-1</v>
      </c>
      <c r="R5" s="13"/>
      <c r="S5" s="13">
        <v>0</v>
      </c>
      <c r="T5" s="13" t="s">
        <v>99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/>
      <c r="F6" s="11"/>
      <c r="G6" s="11">
        <f t="shared" si="1"/>
        <v>0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1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102</v>
      </c>
      <c r="T7" s="13"/>
      <c r="U7" s="13" t="s">
        <v>64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15</v>
      </c>
      <c r="D8" s="10">
        <f t="shared" si="0"/>
        <v>33</v>
      </c>
      <c r="E8" s="11"/>
      <c r="F8" s="11"/>
      <c r="G8" s="11">
        <f t="shared" si="1"/>
        <v>0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15</v>
      </c>
      <c r="M8" s="12">
        <f t="shared" si="5"/>
        <v>33</v>
      </c>
      <c r="N8" s="12"/>
      <c r="O8" s="12"/>
      <c r="P8" s="12">
        <v>1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/>
      <c r="Q9" s="12">
        <v>-1</v>
      </c>
      <c r="R9" s="13"/>
      <c r="S9" s="13" t="s">
        <v>101</v>
      </c>
      <c r="T9" s="13"/>
      <c r="U9" s="13" t="s">
        <v>64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15</v>
      </c>
      <c r="D10" s="10">
        <f t="shared" si="0"/>
        <v>33</v>
      </c>
      <c r="E10" s="11"/>
      <c r="F10" s="11"/>
      <c r="G10" s="11">
        <f t="shared" si="1"/>
        <v>0</v>
      </c>
      <c r="H10" s="11"/>
      <c r="I10" s="11"/>
      <c r="J10" s="11">
        <f t="shared" si="2"/>
        <v>0</v>
      </c>
      <c r="K10" s="12">
        <f t="shared" si="3"/>
        <v>18</v>
      </c>
      <c r="L10" s="12">
        <f t="shared" si="4"/>
        <v>15</v>
      </c>
      <c r="M10" s="12">
        <f t="shared" si="5"/>
        <v>33</v>
      </c>
      <c r="N10" s="12"/>
      <c r="O10" s="12"/>
      <c r="P10" s="12">
        <v>1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/>
      <c r="F11" s="11"/>
      <c r="G11" s="11">
        <f t="shared" si="1"/>
        <v>0</v>
      </c>
      <c r="H11" s="11"/>
      <c r="I11" s="11"/>
      <c r="J11" s="11">
        <f t="shared" si="2"/>
        <v>0</v>
      </c>
      <c r="K11" s="12">
        <f t="shared" si="3"/>
        <v>18</v>
      </c>
      <c r="L11" s="12">
        <f t="shared" si="4"/>
        <v>15</v>
      </c>
      <c r="M11" s="12">
        <f t="shared" si="5"/>
        <v>33</v>
      </c>
      <c r="N11" s="12"/>
      <c r="O11" s="12"/>
      <c r="P11" s="12"/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96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160</v>
      </c>
      <c r="C13" s="21">
        <f>SUM(C3:C12)</f>
        <v>136</v>
      </c>
      <c r="D13" s="21">
        <f>SUM(D3:D12)</f>
        <v>296</v>
      </c>
      <c r="E13" s="21">
        <f aca="true" t="shared" si="7" ref="E13:J13">SUM(E4:E11)</f>
        <v>0</v>
      </c>
      <c r="F13" s="21">
        <f t="shared" si="7"/>
        <v>0</v>
      </c>
      <c r="G13" s="21">
        <f t="shared" si="7"/>
        <v>0</v>
      </c>
      <c r="H13" s="21">
        <f t="shared" si="7"/>
        <v>0</v>
      </c>
      <c r="I13" s="21">
        <f t="shared" si="7"/>
        <v>0</v>
      </c>
      <c r="J13" s="21">
        <f t="shared" si="7"/>
        <v>0</v>
      </c>
      <c r="K13" s="21">
        <f>SUM(K4:K12)</f>
        <v>160</v>
      </c>
      <c r="L13" s="21">
        <f>SUM(L4:L12)</f>
        <v>136</v>
      </c>
      <c r="M13" s="21">
        <f>SUM(M4:M12)</f>
        <v>296</v>
      </c>
      <c r="N13" s="21">
        <f>SUM(N3:N11)</f>
        <v>0</v>
      </c>
      <c r="O13" s="21">
        <f>SUM(O3:O11)</f>
        <v>0</v>
      </c>
      <c r="P13" s="21">
        <f>SUM(P3:P11)</f>
        <v>3</v>
      </c>
      <c r="Q13" s="21">
        <f>SUM(Q3:Q11)</f>
        <v>-3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107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66</v>
      </c>
      <c r="B14" s="10">
        <v>19</v>
      </c>
      <c r="C14" s="10">
        <v>16</v>
      </c>
      <c r="D14" s="10">
        <f t="shared" si="6"/>
        <v>35</v>
      </c>
      <c r="E14" s="11">
        <v>0</v>
      </c>
      <c r="F14" s="11">
        <v>1</v>
      </c>
      <c r="G14" s="11">
        <f aca="true" t="shared" si="9" ref="G14:G21">SUM(E14:F14)</f>
        <v>1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/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67</v>
      </c>
      <c r="B15" s="10">
        <v>19</v>
      </c>
      <c r="C15" s="10">
        <v>16</v>
      </c>
      <c r="D15" s="10">
        <f t="shared" si="6"/>
        <v>35</v>
      </c>
      <c r="E15" s="11">
        <v>1</v>
      </c>
      <c r="F15" s="11">
        <v>0</v>
      </c>
      <c r="G15" s="11">
        <f t="shared" si="9"/>
        <v>1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68</v>
      </c>
      <c r="B16" s="10">
        <v>21</v>
      </c>
      <c r="C16" s="10">
        <v>15</v>
      </c>
      <c r="D16" s="10">
        <f t="shared" si="6"/>
        <v>36</v>
      </c>
      <c r="E16" s="11">
        <v>1</v>
      </c>
      <c r="F16" s="11"/>
      <c r="G16" s="11">
        <f t="shared" si="9"/>
        <v>1</v>
      </c>
      <c r="H16" s="11">
        <v>1</v>
      </c>
      <c r="I16" s="11">
        <v>0</v>
      </c>
      <c r="J16" s="11">
        <f t="shared" si="10"/>
        <v>1</v>
      </c>
      <c r="K16" s="12">
        <f t="shared" si="11"/>
        <v>21</v>
      </c>
      <c r="L16" s="12">
        <f t="shared" si="12"/>
        <v>15</v>
      </c>
      <c r="M16" s="12">
        <f t="shared" si="13"/>
        <v>36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69</v>
      </c>
      <c r="B17" s="10">
        <v>18</v>
      </c>
      <c r="C17" s="10">
        <v>15</v>
      </c>
      <c r="D17" s="10">
        <f t="shared" si="6"/>
        <v>33</v>
      </c>
      <c r="E17" s="11">
        <v>1</v>
      </c>
      <c r="F17" s="11">
        <v>1</v>
      </c>
      <c r="G17" s="11">
        <f t="shared" si="9"/>
        <v>2</v>
      </c>
      <c r="H17" s="11">
        <v>0</v>
      </c>
      <c r="I17" s="11">
        <v>1</v>
      </c>
      <c r="J17" s="11">
        <f t="shared" si="10"/>
        <v>1</v>
      </c>
      <c r="K17" s="12">
        <f t="shared" si="11"/>
        <v>19</v>
      </c>
      <c r="L17" s="12">
        <f t="shared" si="12"/>
        <v>15</v>
      </c>
      <c r="M17" s="12">
        <f t="shared" si="13"/>
        <v>34</v>
      </c>
      <c r="N17" s="12"/>
      <c r="O17" s="12">
        <v>0</v>
      </c>
      <c r="P17" s="12">
        <v>1</v>
      </c>
      <c r="Q17" s="12">
        <v>-2</v>
      </c>
      <c r="R17" s="13"/>
      <c r="S17" s="13" t="s">
        <v>101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70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102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71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105</v>
      </c>
      <c r="S19" s="13" t="s">
        <v>101</v>
      </c>
      <c r="T19" s="13" t="s">
        <v>108</v>
      </c>
      <c r="U19" s="28" t="s">
        <v>109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72</v>
      </c>
      <c r="B20" s="10">
        <v>18</v>
      </c>
      <c r="C20" s="10">
        <v>16</v>
      </c>
      <c r="D20" s="10">
        <f t="shared" si="6"/>
        <v>34</v>
      </c>
      <c r="E20" s="11">
        <v>0</v>
      </c>
      <c r="F20" s="11"/>
      <c r="G20" s="11">
        <f t="shared" si="9"/>
        <v>0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16</v>
      </c>
      <c r="M20" s="12">
        <f t="shared" si="13"/>
        <v>34</v>
      </c>
      <c r="N20" s="12"/>
      <c r="O20" s="12"/>
      <c r="P20" s="12"/>
      <c r="Q20" s="12">
        <v>-2</v>
      </c>
      <c r="S20" s="13" t="s">
        <v>103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73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107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153</v>
      </c>
      <c r="C22" s="21">
        <f t="shared" si="14"/>
        <v>124</v>
      </c>
      <c r="D22" s="21">
        <f t="shared" si="14"/>
        <v>277</v>
      </c>
      <c r="E22" s="21">
        <f t="shared" si="14"/>
        <v>3</v>
      </c>
      <c r="F22" s="21">
        <f t="shared" si="14"/>
        <v>2</v>
      </c>
      <c r="G22" s="21">
        <f t="shared" si="14"/>
        <v>5</v>
      </c>
      <c r="H22" s="21">
        <f t="shared" si="14"/>
        <v>1</v>
      </c>
      <c r="I22" s="21">
        <f t="shared" si="14"/>
        <v>1</v>
      </c>
      <c r="J22" s="21">
        <f t="shared" si="14"/>
        <v>2</v>
      </c>
      <c r="K22" s="21">
        <f t="shared" si="14"/>
        <v>155</v>
      </c>
      <c r="L22" s="21">
        <f t="shared" si="14"/>
        <v>125</v>
      </c>
      <c r="M22" s="21">
        <f t="shared" si="14"/>
        <v>280</v>
      </c>
      <c r="N22" s="21">
        <f aca="true" t="shared" si="15" ref="N22:T22">SUM(N14:N21)</f>
        <v>0</v>
      </c>
      <c r="O22" s="21">
        <f t="shared" si="15"/>
        <v>0</v>
      </c>
      <c r="P22" s="21">
        <f t="shared" si="15"/>
        <v>3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111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17</v>
      </c>
      <c r="C23" s="10">
        <v>14</v>
      </c>
      <c r="D23" s="10">
        <f aca="true" t="shared" si="16" ref="D23:D30">SUM(B23:C23)</f>
        <v>31</v>
      </c>
      <c r="E23" s="11">
        <v>3</v>
      </c>
      <c r="F23" s="11">
        <v>3</v>
      </c>
      <c r="G23" s="11">
        <f aca="true" t="shared" si="17" ref="G23:G31">SUM(E23:F23)</f>
        <v>6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20</v>
      </c>
      <c r="L23" s="12">
        <f aca="true" t="shared" si="20" ref="L23:L31">C23+F23-I23</f>
        <v>17</v>
      </c>
      <c r="M23" s="12">
        <f aca="true" t="shared" si="21" ref="M23:M30">SUM(K23:L23)</f>
        <v>37</v>
      </c>
      <c r="N23" s="12"/>
      <c r="O23" s="12"/>
      <c r="P23" s="12">
        <f>SUM(N23:O23)</f>
        <v>0</v>
      </c>
      <c r="Q23" s="12">
        <v>-2</v>
      </c>
      <c r="R23" s="12"/>
      <c r="S23" s="13"/>
      <c r="T23" s="13">
        <f>SUM(R23:S23)</f>
        <v>0</v>
      </c>
      <c r="U23" s="28" t="s">
        <v>63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/>
      <c r="O24" s="12"/>
      <c r="P24" s="12">
        <f>SUM(N24:O24)</f>
        <v>0</v>
      </c>
      <c r="Q24" s="12"/>
      <c r="R24" s="13">
        <v>0</v>
      </c>
      <c r="S24" s="13"/>
      <c r="T24" s="13">
        <f>SUM(R24:S24)</f>
        <v>0</v>
      </c>
      <c r="U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20</v>
      </c>
      <c r="C25" s="10">
        <v>13</v>
      </c>
      <c r="D25" s="10">
        <f t="shared" si="16"/>
        <v>33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1</v>
      </c>
      <c r="J25" s="11">
        <f t="shared" si="18"/>
        <v>1</v>
      </c>
      <c r="K25" s="12">
        <f t="shared" si="19"/>
        <v>20</v>
      </c>
      <c r="L25" s="12">
        <f t="shared" si="20"/>
        <v>12</v>
      </c>
      <c r="M25" s="12">
        <f t="shared" si="21"/>
        <v>32</v>
      </c>
      <c r="N25" s="12"/>
      <c r="O25" s="12"/>
      <c r="P25" s="12">
        <f>SUM(N25:O25)</f>
        <v>0</v>
      </c>
      <c r="Q25" s="32"/>
      <c r="S25" s="13"/>
      <c r="T25" s="13">
        <f>SUM(R25:S25)</f>
        <v>0</v>
      </c>
      <c r="U25" s="28" t="s">
        <v>63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18</v>
      </c>
      <c r="C26" s="10">
        <v>15</v>
      </c>
      <c r="D26" s="10">
        <f t="shared" si="16"/>
        <v>33</v>
      </c>
      <c r="E26" s="11">
        <v>0</v>
      </c>
      <c r="F26" s="11">
        <v>0</v>
      </c>
      <c r="G26" s="11">
        <f t="shared" si="17"/>
        <v>0</v>
      </c>
      <c r="H26" s="11">
        <v>2</v>
      </c>
      <c r="I26" s="11">
        <v>0</v>
      </c>
      <c r="J26" s="11">
        <f t="shared" si="18"/>
        <v>2</v>
      </c>
      <c r="K26" s="12">
        <f t="shared" si="19"/>
        <v>16</v>
      </c>
      <c r="L26" s="12">
        <f t="shared" si="20"/>
        <v>15</v>
      </c>
      <c r="M26" s="12">
        <f t="shared" si="21"/>
        <v>31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20</v>
      </c>
      <c r="C27" s="10">
        <v>15</v>
      </c>
      <c r="D27" s="10">
        <f t="shared" si="16"/>
        <v>35</v>
      </c>
      <c r="E27" s="11">
        <v>0</v>
      </c>
      <c r="F27" s="11">
        <v>0</v>
      </c>
      <c r="G27" s="11">
        <f t="shared" si="17"/>
        <v>0</v>
      </c>
      <c r="H27" s="11">
        <v>2</v>
      </c>
      <c r="I27" s="11">
        <v>0</v>
      </c>
      <c r="J27" s="11">
        <f t="shared" si="18"/>
        <v>2</v>
      </c>
      <c r="K27" s="12">
        <f t="shared" si="19"/>
        <v>18</v>
      </c>
      <c r="L27" s="12">
        <f t="shared" si="20"/>
        <v>15</v>
      </c>
      <c r="M27" s="12">
        <f t="shared" si="21"/>
        <v>33</v>
      </c>
      <c r="N27" s="12" t="s">
        <v>86</v>
      </c>
      <c r="O27" s="12"/>
      <c r="P27" s="12">
        <f>SUM(N27:O27)</f>
        <v>0</v>
      </c>
      <c r="Q27" s="12"/>
      <c r="R27" s="13">
        <v>0</v>
      </c>
      <c r="S27" s="29" t="s">
        <v>83</v>
      </c>
      <c r="T27" s="13">
        <f>SUM(R27:S27)</f>
        <v>0</v>
      </c>
      <c r="U27" s="28" t="s">
        <v>63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19</v>
      </c>
      <c r="C28" s="10">
        <v>15</v>
      </c>
      <c r="D28" s="10">
        <f t="shared" si="16"/>
        <v>34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15</v>
      </c>
      <c r="M28" s="12">
        <f t="shared" si="21"/>
        <v>34</v>
      </c>
      <c r="N28" s="12" t="s">
        <v>85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e">
        <f>K28*#REF!-R28</f>
        <v>#REF!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>
        <v>1</v>
      </c>
      <c r="I29" s="11">
        <v>0</v>
      </c>
      <c r="J29" s="11">
        <f t="shared" si="18"/>
        <v>1</v>
      </c>
      <c r="K29" s="12">
        <f t="shared" si="19"/>
        <v>17</v>
      </c>
      <c r="L29" s="12">
        <f t="shared" si="20"/>
        <v>15</v>
      </c>
      <c r="M29" s="12">
        <f t="shared" si="21"/>
        <v>32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19</v>
      </c>
      <c r="C30" s="10">
        <v>14</v>
      </c>
      <c r="D30" s="10">
        <f t="shared" si="16"/>
        <v>33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1</v>
      </c>
      <c r="J30" s="11">
        <f t="shared" si="18"/>
        <v>1</v>
      </c>
      <c r="K30" s="12">
        <f t="shared" si="19"/>
        <v>19</v>
      </c>
      <c r="L30" s="12">
        <f t="shared" si="20"/>
        <v>13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/>
      <c r="R30" s="13" t="s">
        <v>77</v>
      </c>
      <c r="S30" s="13"/>
      <c r="T30" s="13">
        <f>SUM(R30:S30)</f>
        <v>0</v>
      </c>
      <c r="U30" s="28" t="s">
        <v>65</v>
      </c>
      <c r="V30" s="13" t="e">
        <f>L30*#REF!-S30</f>
        <v>#REF!</v>
      </c>
      <c r="W30" s="13" t="e">
        <f>M30*#REF!-T30</f>
        <v>#REF!</v>
      </c>
      <c r="X30" s="13" t="e">
        <f>U31/K30/#REF!*100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79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/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168</v>
      </c>
      <c r="C32" s="21">
        <f t="shared" si="22"/>
        <v>130</v>
      </c>
      <c r="D32" s="21">
        <f t="shared" si="22"/>
        <v>298</v>
      </c>
      <c r="E32" s="21">
        <f t="shared" si="22"/>
        <v>3</v>
      </c>
      <c r="F32" s="21">
        <f t="shared" si="22"/>
        <v>3</v>
      </c>
      <c r="G32" s="21">
        <f t="shared" si="22"/>
        <v>6</v>
      </c>
      <c r="H32" s="21">
        <f t="shared" si="22"/>
        <v>5</v>
      </c>
      <c r="I32" s="21">
        <f t="shared" si="22"/>
        <v>2</v>
      </c>
      <c r="J32" s="21">
        <f t="shared" si="22"/>
        <v>7</v>
      </c>
      <c r="K32" s="21">
        <f t="shared" si="22"/>
        <v>166</v>
      </c>
      <c r="L32" s="21">
        <f t="shared" si="22"/>
        <v>131</v>
      </c>
      <c r="M32" s="21">
        <f t="shared" si="22"/>
        <v>297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76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3" ref="K33:K41">B33+E33-H33</f>
        <v>19</v>
      </c>
      <c r="L33" s="12">
        <f aca="true" t="shared" si="24" ref="L33:L41">C33+F33-I33</f>
        <v>15</v>
      </c>
      <c r="M33" s="12">
        <f aca="true" t="shared" si="25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101</v>
      </c>
      <c r="T33" s="22">
        <v>0</v>
      </c>
      <c r="U33" s="13" t="s">
        <v>64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18</v>
      </c>
      <c r="C34" s="10">
        <v>16</v>
      </c>
      <c r="D34" s="10">
        <f>SUM(B34:C34)</f>
        <v>34</v>
      </c>
      <c r="E34" s="11">
        <v>1</v>
      </c>
      <c r="F34" s="11">
        <v>0</v>
      </c>
      <c r="G34" s="11">
        <f>SUM(E34:F34)</f>
        <v>1</v>
      </c>
      <c r="H34" s="11">
        <v>0</v>
      </c>
      <c r="I34" s="11">
        <v>0</v>
      </c>
      <c r="J34" s="11">
        <f>SUM(H34:I34)</f>
        <v>0</v>
      </c>
      <c r="K34" s="12">
        <f t="shared" si="23"/>
        <v>19</v>
      </c>
      <c r="L34" s="12">
        <f t="shared" si="24"/>
        <v>16</v>
      </c>
      <c r="M34" s="12">
        <f t="shared" si="25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>SUM(B35:C35)</f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6" ref="J35:J41">SUM(H35:I35)</f>
        <v>0</v>
      </c>
      <c r="K35" s="12">
        <f t="shared" si="23"/>
        <v>19</v>
      </c>
      <c r="L35" s="12">
        <f t="shared" si="24"/>
        <v>13</v>
      </c>
      <c r="M35" s="12">
        <f t="shared" si="25"/>
        <v>32</v>
      </c>
      <c r="N35" s="12"/>
      <c r="O35" s="12"/>
      <c r="P35" s="12">
        <f aca="true" t="shared" si="27" ref="P35:P40">SUM(N35:O35)</f>
        <v>0</v>
      </c>
      <c r="Q35" s="12">
        <v>-2</v>
      </c>
      <c r="R35" s="13"/>
      <c r="S35" s="13" t="s">
        <v>101</v>
      </c>
      <c r="T35" s="13">
        <v>0</v>
      </c>
      <c r="U35" s="13" t="s">
        <v>65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>SUM(B36:C36)</f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6"/>
        <v>0</v>
      </c>
      <c r="K36" s="12">
        <f t="shared" si="23"/>
        <v>18</v>
      </c>
      <c r="L36" s="12">
        <f t="shared" si="24"/>
        <v>17</v>
      </c>
      <c r="M36" s="12">
        <f t="shared" si="25"/>
        <v>35</v>
      </c>
      <c r="N36" s="12">
        <v>0</v>
      </c>
      <c r="O36" s="12"/>
      <c r="P36" s="12">
        <f t="shared" si="27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18</v>
      </c>
      <c r="D37" s="30">
        <v>35</v>
      </c>
      <c r="E37" s="11">
        <v>0</v>
      </c>
      <c r="F37" s="31">
        <v>1</v>
      </c>
      <c r="G37" s="11">
        <f>SUM(E37:F37)</f>
        <v>1</v>
      </c>
      <c r="H37" s="31">
        <v>1</v>
      </c>
      <c r="I37" s="31">
        <v>0</v>
      </c>
      <c r="J37" s="31">
        <f t="shared" si="26"/>
        <v>1</v>
      </c>
      <c r="K37" s="12">
        <f t="shared" si="23"/>
        <v>15</v>
      </c>
      <c r="L37" s="12">
        <f t="shared" si="24"/>
        <v>19</v>
      </c>
      <c r="M37" s="12">
        <f t="shared" si="25"/>
        <v>34</v>
      </c>
      <c r="N37" s="12"/>
      <c r="O37" s="12"/>
      <c r="P37" s="12">
        <f t="shared" si="27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18</v>
      </c>
      <c r="D38" s="10">
        <f>SUM(B38:C38)</f>
        <v>37</v>
      </c>
      <c r="E38" s="11">
        <v>0</v>
      </c>
      <c r="F38" s="11"/>
      <c r="G38" s="11">
        <v>0</v>
      </c>
      <c r="H38" s="11">
        <v>0</v>
      </c>
      <c r="I38" s="11">
        <v>1</v>
      </c>
      <c r="J38" s="11">
        <f t="shared" si="26"/>
        <v>1</v>
      </c>
      <c r="K38" s="12">
        <f t="shared" si="23"/>
        <v>19</v>
      </c>
      <c r="L38" s="12">
        <f t="shared" si="24"/>
        <v>17</v>
      </c>
      <c r="M38" s="12">
        <f t="shared" si="25"/>
        <v>36</v>
      </c>
      <c r="N38" s="12"/>
      <c r="O38" s="12"/>
      <c r="P38" s="12">
        <f t="shared" si="27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>SUM(B39:C39)</f>
        <v>35</v>
      </c>
      <c r="E39" s="11">
        <v>1</v>
      </c>
      <c r="F39" s="11">
        <v>0</v>
      </c>
      <c r="G39" s="11">
        <f>SUM(E39:F39)</f>
        <v>1</v>
      </c>
      <c r="H39" s="11">
        <v>1</v>
      </c>
      <c r="I39" s="11"/>
      <c r="J39" s="11">
        <f t="shared" si="26"/>
        <v>1</v>
      </c>
      <c r="K39" s="12">
        <f>B39+E39-H39</f>
        <v>19</v>
      </c>
      <c r="L39" s="12">
        <f>C39+F39-I39</f>
        <v>16</v>
      </c>
      <c r="M39" s="12">
        <f t="shared" si="25"/>
        <v>35</v>
      </c>
      <c r="N39" s="12"/>
      <c r="O39" s="12"/>
      <c r="P39" s="12">
        <f t="shared" si="27"/>
        <v>0</v>
      </c>
      <c r="Q39" s="12"/>
      <c r="R39" s="13">
        <v>0</v>
      </c>
      <c r="S39" s="13"/>
      <c r="T39" s="13">
        <f>SUM(R39:S39)</f>
        <v>0</v>
      </c>
      <c r="U39" s="13" t="s">
        <v>64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>SUM(B40:C40)</f>
        <v>34</v>
      </c>
      <c r="E40" s="11">
        <v>0</v>
      </c>
      <c r="F40" s="11">
        <v>1</v>
      </c>
      <c r="G40" s="11">
        <f>SUM(E40:F40)</f>
        <v>1</v>
      </c>
      <c r="H40" s="11">
        <v>0</v>
      </c>
      <c r="I40" s="11">
        <v>1</v>
      </c>
      <c r="J40" s="11">
        <f t="shared" si="26"/>
        <v>1</v>
      </c>
      <c r="K40" s="12">
        <f t="shared" si="23"/>
        <v>17</v>
      </c>
      <c r="L40" s="12">
        <f t="shared" si="24"/>
        <v>17</v>
      </c>
      <c r="M40" s="12">
        <f t="shared" si="25"/>
        <v>34</v>
      </c>
      <c r="N40" s="12"/>
      <c r="O40" s="12"/>
      <c r="P40" s="12">
        <f t="shared" si="27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97</v>
      </c>
      <c r="B41" s="10">
        <v>16</v>
      </c>
      <c r="C41" s="10">
        <v>16</v>
      </c>
      <c r="D41" s="10">
        <f>SUM(B41:C41)</f>
        <v>32</v>
      </c>
      <c r="E41" s="11">
        <v>1</v>
      </c>
      <c r="F41" s="11">
        <v>0</v>
      </c>
      <c r="G41" s="11">
        <f>SUM(E41:F41)</f>
        <v>1</v>
      </c>
      <c r="H41" s="11">
        <v>0</v>
      </c>
      <c r="I41" s="11">
        <v>0</v>
      </c>
      <c r="J41" s="11">
        <f t="shared" si="26"/>
        <v>0</v>
      </c>
      <c r="K41" s="12">
        <f t="shared" si="23"/>
        <v>17</v>
      </c>
      <c r="L41" s="12">
        <f t="shared" si="24"/>
        <v>16</v>
      </c>
      <c r="M41" s="12">
        <f t="shared" si="25"/>
        <v>33</v>
      </c>
      <c r="N41" s="12"/>
      <c r="O41" s="12"/>
      <c r="P41" s="12"/>
      <c r="Q41" s="12">
        <v>-2</v>
      </c>
      <c r="R41" s="12" t="s">
        <v>106</v>
      </c>
      <c r="S41" s="13" t="s">
        <v>101</v>
      </c>
      <c r="T41" s="13"/>
      <c r="U41" s="13" t="s">
        <v>62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161</v>
      </c>
      <c r="C42" s="21">
        <f>SUM(C33:C41)</f>
        <v>146</v>
      </c>
      <c r="D42" s="21">
        <f>SUM(D33:D41)</f>
        <v>308</v>
      </c>
      <c r="E42" s="21">
        <f>SUM(E33:E41)</f>
        <v>3</v>
      </c>
      <c r="F42" s="21">
        <f>SUM(F33:F41)</f>
        <v>2</v>
      </c>
      <c r="G42" s="21">
        <f>SUM(G33:G40)</f>
        <v>4</v>
      </c>
      <c r="H42" s="21">
        <f>SUM(H33:H41)</f>
        <v>2</v>
      </c>
      <c r="I42" s="21">
        <f>SUM(I33:I41)</f>
        <v>2</v>
      </c>
      <c r="J42" s="21">
        <f>SUM(J33:J40)</f>
        <v>4</v>
      </c>
      <c r="K42" s="21">
        <f>SUM(K33:K41)</f>
        <v>162</v>
      </c>
      <c r="L42" s="21">
        <f>SUM(L33:L41)</f>
        <v>146</v>
      </c>
      <c r="M42" s="21">
        <f>SUM(M33:M41)</f>
        <v>308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112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8" ref="D43:D50">SUM(B43:C43)</f>
        <v>38</v>
      </c>
      <c r="E43" s="11">
        <v>0</v>
      </c>
      <c r="F43" s="11">
        <v>0</v>
      </c>
      <c r="G43" s="11">
        <f aca="true" t="shared" si="29" ref="G43:G50">SUM(E43:F43)</f>
        <v>0</v>
      </c>
      <c r="H43" s="11">
        <v>0</v>
      </c>
      <c r="I43" s="11">
        <v>0</v>
      </c>
      <c r="J43" s="11">
        <f aca="true" t="shared" si="30" ref="J43:J50">SUM(H43:I43)</f>
        <v>0</v>
      </c>
      <c r="K43" s="12">
        <f aca="true" t="shared" si="31" ref="K43:K50">B43+E43-H43</f>
        <v>21</v>
      </c>
      <c r="L43" s="12">
        <f aca="true" t="shared" si="32" ref="L43:L50">C43+F43-I43</f>
        <v>17</v>
      </c>
      <c r="M43" s="12">
        <f aca="true" t="shared" si="33" ref="M43:M50">SUM(K43:L43)</f>
        <v>38</v>
      </c>
      <c r="N43" s="12" t="s">
        <v>84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18</v>
      </c>
      <c r="C44" s="10">
        <v>17</v>
      </c>
      <c r="D44" s="10">
        <f t="shared" si="28"/>
        <v>35</v>
      </c>
      <c r="E44" s="11">
        <v>0</v>
      </c>
      <c r="F44" s="11">
        <v>0</v>
      </c>
      <c r="G44" s="11">
        <f t="shared" si="29"/>
        <v>0</v>
      </c>
      <c r="H44" s="11">
        <v>2</v>
      </c>
      <c r="I44" s="11">
        <v>1</v>
      </c>
      <c r="J44" s="11">
        <f t="shared" si="30"/>
        <v>3</v>
      </c>
      <c r="K44" s="12">
        <f t="shared" si="31"/>
        <v>16</v>
      </c>
      <c r="L44" s="12">
        <f t="shared" si="32"/>
        <v>16</v>
      </c>
      <c r="M44" s="12">
        <f t="shared" si="33"/>
        <v>32</v>
      </c>
      <c r="N44" s="12" t="s">
        <v>74</v>
      </c>
      <c r="O44" s="12"/>
      <c r="P44" s="12" t="s">
        <v>61</v>
      </c>
      <c r="Q44" s="12"/>
      <c r="R44" s="29"/>
      <c r="S44" s="13"/>
      <c r="T44" s="13">
        <f>SUM(R44:S44)</f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44</v>
      </c>
      <c r="B45" s="10">
        <v>20</v>
      </c>
      <c r="C45" s="10">
        <v>16</v>
      </c>
      <c r="D45" s="10">
        <f t="shared" si="28"/>
        <v>36</v>
      </c>
      <c r="E45" s="11">
        <v>0</v>
      </c>
      <c r="F45" s="11">
        <v>0</v>
      </c>
      <c r="G45" s="11">
        <f t="shared" si="29"/>
        <v>0</v>
      </c>
      <c r="H45" s="11"/>
      <c r="I45" s="11">
        <v>0</v>
      </c>
      <c r="J45" s="11">
        <f t="shared" si="30"/>
        <v>0</v>
      </c>
      <c r="K45" s="12">
        <f t="shared" si="31"/>
        <v>20</v>
      </c>
      <c r="L45" s="12">
        <f t="shared" si="32"/>
        <v>16</v>
      </c>
      <c r="M45" s="12">
        <f t="shared" si="33"/>
        <v>36</v>
      </c>
      <c r="N45" s="12"/>
      <c r="O45" s="12"/>
      <c r="P45" s="12">
        <f aca="true" t="shared" si="34" ref="P45:P50">SUM(N45:O45)</f>
        <v>0</v>
      </c>
      <c r="Q45" s="33"/>
      <c r="R45" s="13" t="s">
        <v>106</v>
      </c>
      <c r="S45" s="22"/>
      <c r="T45" s="13"/>
      <c r="U45" s="13" t="s">
        <v>78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3</v>
      </c>
      <c r="C46" s="10">
        <v>32</v>
      </c>
      <c r="D46" s="10">
        <f t="shared" si="28"/>
        <v>35</v>
      </c>
      <c r="E46" s="11">
        <v>0</v>
      </c>
      <c r="F46" s="11">
        <v>1</v>
      </c>
      <c r="G46" s="11">
        <f t="shared" si="29"/>
        <v>1</v>
      </c>
      <c r="H46" s="11">
        <v>0</v>
      </c>
      <c r="I46" s="11"/>
      <c r="J46" s="11">
        <f t="shared" si="30"/>
        <v>0</v>
      </c>
      <c r="K46" s="12">
        <f t="shared" si="31"/>
        <v>3</v>
      </c>
      <c r="L46" s="12">
        <f t="shared" si="32"/>
        <v>33</v>
      </c>
      <c r="M46" s="12">
        <f t="shared" si="33"/>
        <v>36</v>
      </c>
      <c r="N46" s="12" t="s">
        <v>75</v>
      </c>
      <c r="O46" s="12"/>
      <c r="P46" s="12">
        <f t="shared" si="34"/>
        <v>0</v>
      </c>
      <c r="Q46" s="12"/>
      <c r="R46" s="22">
        <v>0</v>
      </c>
      <c r="S46" s="13"/>
      <c r="T46" s="13">
        <f>SUM(R46:S46)</f>
        <v>0</v>
      </c>
      <c r="U46" s="13" t="e">
        <f>K46*#REF!-R46</f>
        <v>#REF!</v>
      </c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46</v>
      </c>
      <c r="B47" s="10">
        <v>21</v>
      </c>
      <c r="C47" s="10">
        <v>15</v>
      </c>
      <c r="D47" s="10">
        <f t="shared" si="28"/>
        <v>36</v>
      </c>
      <c r="E47" s="11">
        <v>1</v>
      </c>
      <c r="F47" s="11">
        <v>0</v>
      </c>
      <c r="G47" s="11">
        <f t="shared" si="29"/>
        <v>1</v>
      </c>
      <c r="H47" s="11">
        <v>0</v>
      </c>
      <c r="I47" s="11">
        <v>0</v>
      </c>
      <c r="J47" s="11">
        <f t="shared" si="30"/>
        <v>0</v>
      </c>
      <c r="K47" s="12">
        <f t="shared" si="31"/>
        <v>22</v>
      </c>
      <c r="L47" s="12">
        <f t="shared" si="32"/>
        <v>15</v>
      </c>
      <c r="M47" s="12">
        <f t="shared" si="33"/>
        <v>37</v>
      </c>
      <c r="N47" s="12" t="s">
        <v>94</v>
      </c>
      <c r="O47" s="12"/>
      <c r="P47" s="12">
        <f t="shared" si="34"/>
        <v>0</v>
      </c>
      <c r="Q47" s="12"/>
      <c r="R47" s="13"/>
      <c r="S47" s="13"/>
      <c r="T47" s="13">
        <f>SUM(R47:S47)</f>
        <v>0</v>
      </c>
      <c r="U47" s="13" t="s">
        <v>113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20</v>
      </c>
      <c r="C48" s="10">
        <v>16</v>
      </c>
      <c r="D48" s="10">
        <f t="shared" si="28"/>
        <v>36</v>
      </c>
      <c r="E48" s="11">
        <v>1</v>
      </c>
      <c r="F48" s="11">
        <v>0</v>
      </c>
      <c r="G48" s="11">
        <f t="shared" si="29"/>
        <v>1</v>
      </c>
      <c r="H48" s="11">
        <v>0</v>
      </c>
      <c r="I48" s="11">
        <v>1</v>
      </c>
      <c r="J48" s="11">
        <f t="shared" si="30"/>
        <v>1</v>
      </c>
      <c r="K48" s="12">
        <f t="shared" si="31"/>
        <v>21</v>
      </c>
      <c r="L48" s="12">
        <f t="shared" si="32"/>
        <v>15</v>
      </c>
      <c r="M48" s="12">
        <f t="shared" si="33"/>
        <v>36</v>
      </c>
      <c r="N48" s="12"/>
      <c r="O48" s="12"/>
      <c r="P48" s="12">
        <f t="shared" si="34"/>
        <v>0</v>
      </c>
      <c r="Q48" s="12"/>
      <c r="R48" s="13"/>
      <c r="S48" s="22">
        <v>0</v>
      </c>
      <c r="T48" s="13">
        <f>SUM(R48:S48)</f>
        <v>0</v>
      </c>
      <c r="U48" s="13" t="s">
        <v>113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16</v>
      </c>
      <c r="D49" s="10">
        <f t="shared" si="28"/>
        <v>36</v>
      </c>
      <c r="E49" s="11">
        <v>0</v>
      </c>
      <c r="F49" s="11">
        <v>1</v>
      </c>
      <c r="G49" s="11">
        <f t="shared" si="29"/>
        <v>1</v>
      </c>
      <c r="H49" s="11">
        <v>0</v>
      </c>
      <c r="I49" s="11"/>
      <c r="J49" s="11">
        <f t="shared" si="30"/>
        <v>0</v>
      </c>
      <c r="K49" s="12">
        <f t="shared" si="31"/>
        <v>20</v>
      </c>
      <c r="L49" s="12">
        <f t="shared" si="32"/>
        <v>17</v>
      </c>
      <c r="M49" s="12">
        <f t="shared" si="33"/>
        <v>37</v>
      </c>
      <c r="N49" s="12"/>
      <c r="O49" s="12"/>
      <c r="P49" s="12">
        <f t="shared" si="34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8"/>
        <v>36</v>
      </c>
      <c r="E50" s="11">
        <v>0</v>
      </c>
      <c r="F50" s="11">
        <v>0</v>
      </c>
      <c r="G50" s="11">
        <f t="shared" si="29"/>
        <v>0</v>
      </c>
      <c r="H50" s="11">
        <v>0</v>
      </c>
      <c r="I50" s="11"/>
      <c r="J50" s="11">
        <f t="shared" si="30"/>
        <v>0</v>
      </c>
      <c r="K50" s="12">
        <f t="shared" si="31"/>
        <v>21</v>
      </c>
      <c r="L50" s="12">
        <f t="shared" si="32"/>
        <v>15</v>
      </c>
      <c r="M50" s="12">
        <f t="shared" si="33"/>
        <v>36</v>
      </c>
      <c r="N50" s="12"/>
      <c r="O50" s="12"/>
      <c r="P50" s="12">
        <f t="shared" si="34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144</v>
      </c>
      <c r="C51" s="21">
        <f>SUM(C43:C50)</f>
        <v>144</v>
      </c>
      <c r="D51" s="21">
        <f>SUM(D43:D50)</f>
        <v>288</v>
      </c>
      <c r="E51" s="21">
        <f aca="true" t="shared" si="35" ref="E51:J51">SUM(E43:E50)</f>
        <v>2</v>
      </c>
      <c r="F51" s="21">
        <f>SUM(F43:F50)</f>
        <v>2</v>
      </c>
      <c r="G51" s="21">
        <f t="shared" si="35"/>
        <v>4</v>
      </c>
      <c r="H51" s="21">
        <f t="shared" si="35"/>
        <v>2</v>
      </c>
      <c r="I51" s="21">
        <f t="shared" si="35"/>
        <v>2</v>
      </c>
      <c r="J51" s="21">
        <f t="shared" si="35"/>
        <v>4</v>
      </c>
      <c r="K51" s="21">
        <f>SUM(K43:K50)</f>
        <v>144</v>
      </c>
      <c r="L51" s="21">
        <f>SUM(L43:L50)</f>
        <v>144</v>
      </c>
      <c r="M51" s="21">
        <f>SUM(M43:M50)</f>
        <v>288</v>
      </c>
      <c r="N51" s="21">
        <f aca="true" t="shared" si="36" ref="N51:T51">SUM(N43:N50)</f>
        <v>0</v>
      </c>
      <c r="O51" s="21">
        <f t="shared" si="36"/>
        <v>0</v>
      </c>
      <c r="P51" s="21">
        <f t="shared" si="36"/>
        <v>0</v>
      </c>
      <c r="Q51" s="21"/>
      <c r="R51" s="21">
        <f t="shared" si="36"/>
        <v>0</v>
      </c>
      <c r="S51" s="21">
        <f t="shared" si="36"/>
        <v>0</v>
      </c>
      <c r="T51" s="21">
        <f t="shared" si="36"/>
        <v>0</v>
      </c>
      <c r="U51" s="21" t="s">
        <v>81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7" ref="D52:D60">SUM(B52:C52)</f>
        <v>34</v>
      </c>
      <c r="E52" s="11">
        <v>0</v>
      </c>
      <c r="F52" s="11">
        <v>0</v>
      </c>
      <c r="G52" s="11">
        <f aca="true" t="shared" si="38" ref="G52:G59">SUM(E52:F52)</f>
        <v>0</v>
      </c>
      <c r="H52" s="11">
        <v>0</v>
      </c>
      <c r="I52" s="11">
        <v>0</v>
      </c>
      <c r="J52" s="11">
        <f aca="true" t="shared" si="39" ref="J52:J58">SUM(H52:I52)</f>
        <v>0</v>
      </c>
      <c r="K52" s="12">
        <f aca="true" t="shared" si="40" ref="K52:K57">B52+E52-H52</f>
        <v>19</v>
      </c>
      <c r="L52" s="12">
        <f aca="true" t="shared" si="41" ref="L52:L58">C52+F52-I52</f>
        <v>15</v>
      </c>
      <c r="M52" s="12">
        <f aca="true" t="shared" si="42" ref="M52:M60">SUM(K52:L52)</f>
        <v>34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3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17</v>
      </c>
      <c r="C53" s="10">
        <v>15</v>
      </c>
      <c r="D53" s="10">
        <f t="shared" si="37"/>
        <v>32</v>
      </c>
      <c r="E53" s="11">
        <v>0</v>
      </c>
      <c r="F53" s="11"/>
      <c r="G53" s="11">
        <f t="shared" si="38"/>
        <v>0</v>
      </c>
      <c r="H53" s="11">
        <v>0</v>
      </c>
      <c r="I53" s="11">
        <v>1</v>
      </c>
      <c r="J53" s="11">
        <f t="shared" si="39"/>
        <v>1</v>
      </c>
      <c r="K53" s="12">
        <f t="shared" si="40"/>
        <v>17</v>
      </c>
      <c r="L53" s="12">
        <f t="shared" si="41"/>
        <v>14</v>
      </c>
      <c r="M53" s="12">
        <f t="shared" si="42"/>
        <v>31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3"/>
        <v>0</v>
      </c>
      <c r="U53" s="13" t="s">
        <v>113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7"/>
        <v>36</v>
      </c>
      <c r="E54" s="11">
        <v>0</v>
      </c>
      <c r="F54" s="11">
        <v>0</v>
      </c>
      <c r="G54" s="11">
        <f t="shared" si="38"/>
        <v>0</v>
      </c>
      <c r="H54" s="11">
        <v>0</v>
      </c>
      <c r="I54" s="11">
        <v>0</v>
      </c>
      <c r="J54" s="11">
        <f t="shared" si="39"/>
        <v>0</v>
      </c>
      <c r="K54" s="12">
        <f t="shared" si="40"/>
        <v>15</v>
      </c>
      <c r="L54" s="12">
        <f t="shared" si="41"/>
        <v>21</v>
      </c>
      <c r="M54" s="12">
        <f t="shared" si="42"/>
        <v>36</v>
      </c>
      <c r="N54" s="12" t="s">
        <v>74</v>
      </c>
      <c r="O54" s="12"/>
      <c r="P54" s="12">
        <f>SUM(N54:O54)</f>
        <v>0</v>
      </c>
      <c r="Q54" s="12"/>
      <c r="R54" s="22"/>
      <c r="S54" s="13"/>
      <c r="T54" s="13">
        <f t="shared" si="43"/>
        <v>0</v>
      </c>
      <c r="U54" s="13" t="s">
        <v>80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20</v>
      </c>
      <c r="C55" s="10">
        <v>15</v>
      </c>
      <c r="D55" s="10">
        <f t="shared" si="37"/>
        <v>35</v>
      </c>
      <c r="E55" s="11">
        <v>0</v>
      </c>
      <c r="F55" s="11">
        <v>0</v>
      </c>
      <c r="G55" s="11">
        <f t="shared" si="38"/>
        <v>0</v>
      </c>
      <c r="H55" s="11">
        <v>1</v>
      </c>
      <c r="I55" s="11">
        <v>0</v>
      </c>
      <c r="J55" s="11">
        <f t="shared" si="39"/>
        <v>1</v>
      </c>
      <c r="K55" s="12">
        <f t="shared" si="40"/>
        <v>19</v>
      </c>
      <c r="L55" s="12">
        <f t="shared" si="41"/>
        <v>15</v>
      </c>
      <c r="M55" s="12">
        <f t="shared" si="42"/>
        <v>34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3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20</v>
      </c>
      <c r="C56" s="10">
        <v>15</v>
      </c>
      <c r="D56" s="10">
        <f t="shared" si="37"/>
        <v>35</v>
      </c>
      <c r="E56" s="11">
        <v>0</v>
      </c>
      <c r="F56" s="11">
        <v>0</v>
      </c>
      <c r="G56" s="11">
        <f t="shared" si="38"/>
        <v>0</v>
      </c>
      <c r="H56" s="11">
        <v>0</v>
      </c>
      <c r="I56" s="11">
        <v>0</v>
      </c>
      <c r="J56" s="11">
        <f t="shared" si="39"/>
        <v>0</v>
      </c>
      <c r="K56" s="12">
        <f t="shared" si="40"/>
        <v>20</v>
      </c>
      <c r="L56" s="12">
        <f t="shared" si="41"/>
        <v>15</v>
      </c>
      <c r="M56" s="12">
        <f t="shared" si="42"/>
        <v>35</v>
      </c>
      <c r="N56" s="12"/>
      <c r="O56" s="12"/>
      <c r="P56" s="12">
        <f>SUM(N56:O56)</f>
        <v>0</v>
      </c>
      <c r="Q56" s="12"/>
      <c r="R56" s="35" t="s">
        <v>82</v>
      </c>
      <c r="S56" s="13"/>
      <c r="T56" s="13">
        <f>SUM(R56:S56)</f>
        <v>0</v>
      </c>
      <c r="U56" s="13" t="s">
        <v>107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27</v>
      </c>
      <c r="D57" s="10">
        <f t="shared" si="37"/>
        <v>34</v>
      </c>
      <c r="E57" s="11">
        <v>0</v>
      </c>
      <c r="F57" s="11">
        <v>1</v>
      </c>
      <c r="G57" s="11">
        <f t="shared" si="38"/>
        <v>1</v>
      </c>
      <c r="H57" s="11">
        <v>0</v>
      </c>
      <c r="I57" s="11"/>
      <c r="J57" s="11">
        <f t="shared" si="39"/>
        <v>0</v>
      </c>
      <c r="K57" s="12">
        <f t="shared" si="40"/>
        <v>7</v>
      </c>
      <c r="L57" s="12">
        <f t="shared" si="41"/>
        <v>28</v>
      </c>
      <c r="M57" s="12">
        <f t="shared" si="42"/>
        <v>35</v>
      </c>
      <c r="N57" s="12" t="s">
        <v>75</v>
      </c>
      <c r="O57" s="12"/>
      <c r="P57" s="12">
        <f>SUM(N57:O57)</f>
        <v>0</v>
      </c>
      <c r="Q57" s="12"/>
      <c r="R57" s="22"/>
      <c r="S57" s="13"/>
      <c r="T57" s="13">
        <f t="shared" si="43"/>
        <v>0</v>
      </c>
      <c r="U57" s="13" t="s">
        <v>113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7"/>
        <v>33</v>
      </c>
      <c r="E58" s="11">
        <v>0</v>
      </c>
      <c r="F58" s="11">
        <v>0</v>
      </c>
      <c r="G58" s="11">
        <f t="shared" si="38"/>
        <v>0</v>
      </c>
      <c r="H58" s="11">
        <v>0</v>
      </c>
      <c r="I58" s="11"/>
      <c r="J58" s="11">
        <f t="shared" si="39"/>
        <v>0</v>
      </c>
      <c r="K58" s="12">
        <f aca="true" t="shared" si="44" ref="K58:L60">B58+E58-H58</f>
        <v>20</v>
      </c>
      <c r="L58" s="12">
        <f t="shared" si="41"/>
        <v>13</v>
      </c>
      <c r="M58" s="12">
        <f t="shared" si="42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103</v>
      </c>
      <c r="T58" s="13">
        <f t="shared" si="43"/>
        <v>-2</v>
      </c>
      <c r="U58" s="13" t="s">
        <v>65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7"/>
        <v>35</v>
      </c>
      <c r="E59" s="11">
        <v>0</v>
      </c>
      <c r="F59" s="11">
        <v>0</v>
      </c>
      <c r="G59" s="11">
        <f t="shared" si="38"/>
        <v>0</v>
      </c>
      <c r="H59" s="11">
        <v>0</v>
      </c>
      <c r="I59" s="11">
        <v>0</v>
      </c>
      <c r="J59" s="36" t="s">
        <v>87</v>
      </c>
      <c r="K59" s="12">
        <f t="shared" si="44"/>
        <v>21</v>
      </c>
      <c r="L59" s="12">
        <f>C59+F59-I59</f>
        <v>14</v>
      </c>
      <c r="M59" s="12">
        <f t="shared" si="42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104</v>
      </c>
      <c r="T59" s="22">
        <v>0</v>
      </c>
      <c r="U59" s="13" t="s">
        <v>65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98</v>
      </c>
      <c r="B60" s="10">
        <v>19</v>
      </c>
      <c r="C60" s="10">
        <v>15</v>
      </c>
      <c r="D60" s="10">
        <f t="shared" si="37"/>
        <v>34</v>
      </c>
      <c r="E60" s="11"/>
      <c r="F60" s="11"/>
      <c r="G60" s="11"/>
      <c r="H60" s="11"/>
      <c r="I60" s="11"/>
      <c r="J60" s="11"/>
      <c r="K60" s="12">
        <f t="shared" si="44"/>
        <v>19</v>
      </c>
      <c r="L60" s="12">
        <f t="shared" si="44"/>
        <v>15</v>
      </c>
      <c r="M60" s="12">
        <f t="shared" si="42"/>
        <v>34</v>
      </c>
      <c r="N60" s="12"/>
      <c r="O60" s="12"/>
      <c r="P60" s="12"/>
      <c r="Q60" s="12"/>
      <c r="R60" s="27"/>
      <c r="S60" s="13"/>
      <c r="T60" s="22"/>
      <c r="U60" s="13" t="s">
        <v>113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>SUM(B52:B60)</f>
        <v>158</v>
      </c>
      <c r="C61" s="21">
        <f>SUM(C52:C60)</f>
        <v>150</v>
      </c>
      <c r="D61" s="21">
        <f>SUM(D52:D60)</f>
        <v>308</v>
      </c>
      <c r="E61" s="21">
        <f>SUM(E53:E60)</f>
        <v>0</v>
      </c>
      <c r="F61" s="21">
        <f>SUM(F53:F60)</f>
        <v>1</v>
      </c>
      <c r="G61" s="21">
        <f>SUM(G53:G60)</f>
        <v>1</v>
      </c>
      <c r="H61" s="21">
        <f>SUM(H53:H60)</f>
        <v>1</v>
      </c>
      <c r="I61" s="21">
        <f>SUM(I52:I59)</f>
        <v>1</v>
      </c>
      <c r="J61" s="21">
        <f>SUM(J52:J59)</f>
        <v>2</v>
      </c>
      <c r="K61" s="21">
        <f>SUM(K52:K60)</f>
        <v>157</v>
      </c>
      <c r="L61" s="21">
        <f>SUM(L52:L60)</f>
        <v>150</v>
      </c>
      <c r="M61" s="21">
        <f>SUM(M52:M60)</f>
        <v>307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5" ref="B62:N62">B13+B22+B32+B42+B51+B61</f>
        <v>944</v>
      </c>
      <c r="C62" s="10">
        <f t="shared" si="45"/>
        <v>830</v>
      </c>
      <c r="D62" s="10">
        <f t="shared" si="45"/>
        <v>1775</v>
      </c>
      <c r="E62" s="11">
        <f t="shared" si="45"/>
        <v>11</v>
      </c>
      <c r="F62" s="11">
        <f t="shared" si="45"/>
        <v>10</v>
      </c>
      <c r="G62" s="11">
        <f t="shared" si="45"/>
        <v>20</v>
      </c>
      <c r="H62" s="11">
        <f t="shared" si="45"/>
        <v>11</v>
      </c>
      <c r="I62" s="11">
        <f t="shared" si="45"/>
        <v>8</v>
      </c>
      <c r="J62" s="11">
        <f t="shared" si="45"/>
        <v>19</v>
      </c>
      <c r="K62" s="12">
        <f t="shared" si="45"/>
        <v>944</v>
      </c>
      <c r="L62" s="12">
        <f t="shared" si="45"/>
        <v>832</v>
      </c>
      <c r="M62" s="12">
        <f t="shared" si="45"/>
        <v>1776</v>
      </c>
      <c r="N62" s="12">
        <f t="shared" si="45"/>
        <v>0</v>
      </c>
      <c r="O62" s="12"/>
      <c r="P62" s="12">
        <f>SUM(N62:O62)</f>
        <v>0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6</v>
      </c>
      <c r="C63" s="10">
        <v>4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6</v>
      </c>
      <c r="L63" s="12">
        <f>C63+F63-I63</f>
        <v>4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110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6" ref="B64:Z66">SUM(B62:B63)</f>
        <v>950</v>
      </c>
      <c r="C64" s="24">
        <f t="shared" si="46"/>
        <v>834</v>
      </c>
      <c r="D64" s="24">
        <f t="shared" si="46"/>
        <v>1785</v>
      </c>
      <c r="E64" s="24">
        <f t="shared" si="46"/>
        <v>11</v>
      </c>
      <c r="F64" s="24">
        <f t="shared" si="46"/>
        <v>10</v>
      </c>
      <c r="G64" s="24">
        <f t="shared" si="46"/>
        <v>20</v>
      </c>
      <c r="H64" s="24">
        <f t="shared" si="46"/>
        <v>11</v>
      </c>
      <c r="I64" s="24">
        <f t="shared" si="46"/>
        <v>8</v>
      </c>
      <c r="J64" s="24">
        <f t="shared" si="46"/>
        <v>19</v>
      </c>
      <c r="K64" s="24">
        <f t="shared" si="46"/>
        <v>950</v>
      </c>
      <c r="L64" s="24">
        <f t="shared" si="46"/>
        <v>836</v>
      </c>
      <c r="M64" s="24">
        <f t="shared" si="46"/>
        <v>1786</v>
      </c>
      <c r="N64" s="24">
        <f t="shared" si="46"/>
        <v>2</v>
      </c>
      <c r="O64" s="24"/>
      <c r="P64" s="24">
        <f>SUM(N64:O64)</f>
        <v>2</v>
      </c>
      <c r="Q64" s="24"/>
      <c r="R64" s="24">
        <f t="shared" si="46"/>
        <v>3</v>
      </c>
      <c r="S64" s="24">
        <f t="shared" si="46"/>
        <v>2</v>
      </c>
      <c r="T64" s="24">
        <f t="shared" si="46"/>
        <v>5</v>
      </c>
      <c r="U64" s="28" t="s">
        <v>114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17</v>
      </c>
      <c r="C65" s="10">
        <v>13</v>
      </c>
      <c r="D65" s="10">
        <f>SUM(B65:C65)</f>
        <v>30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17</v>
      </c>
      <c r="L65" s="12">
        <f>C65+F65-I65</f>
        <v>13</v>
      </c>
      <c r="M65" s="12">
        <f>SUM(K65:L65)</f>
        <v>30</v>
      </c>
      <c r="N65" s="12"/>
      <c r="O65" s="12"/>
      <c r="P65" s="12"/>
      <c r="Q65" s="12"/>
      <c r="R65" s="13">
        <v>0</v>
      </c>
      <c r="S65" s="13">
        <f t="shared" si="46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6"/>
        <v>967</v>
      </c>
      <c r="C66" s="26">
        <f t="shared" si="46"/>
        <v>847</v>
      </c>
      <c r="D66" s="26">
        <f t="shared" si="46"/>
        <v>1815</v>
      </c>
      <c r="E66" s="26">
        <f t="shared" si="46"/>
        <v>11</v>
      </c>
      <c r="F66" s="26">
        <f t="shared" si="46"/>
        <v>10</v>
      </c>
      <c r="G66" s="26">
        <f t="shared" si="46"/>
        <v>20</v>
      </c>
      <c r="H66" s="26">
        <f t="shared" si="46"/>
        <v>11</v>
      </c>
      <c r="I66" s="26">
        <f t="shared" si="46"/>
        <v>8</v>
      </c>
      <c r="J66" s="26">
        <f t="shared" si="46"/>
        <v>19</v>
      </c>
      <c r="K66" s="26">
        <f t="shared" si="46"/>
        <v>967</v>
      </c>
      <c r="L66" s="26">
        <f t="shared" si="46"/>
        <v>849</v>
      </c>
      <c r="M66" s="26">
        <f t="shared" si="46"/>
        <v>1816</v>
      </c>
      <c r="N66" s="26">
        <f t="shared" si="46"/>
        <v>2</v>
      </c>
      <c r="O66" s="26"/>
      <c r="P66" s="26">
        <f>SUM(N66:O66)</f>
        <v>2</v>
      </c>
      <c r="Q66" s="26"/>
      <c r="R66" s="26">
        <f t="shared" si="46"/>
        <v>3</v>
      </c>
      <c r="S66" s="26">
        <f t="shared" si="46"/>
        <v>6</v>
      </c>
      <c r="T66" s="26">
        <f t="shared" si="46"/>
        <v>5</v>
      </c>
      <c r="U66" s="26" t="e">
        <f t="shared" si="46"/>
        <v>#REF!</v>
      </c>
      <c r="V66" s="26" t="e">
        <f t="shared" si="46"/>
        <v>#REF!</v>
      </c>
      <c r="W66" s="26" t="e">
        <f t="shared" si="46"/>
        <v>#REF!</v>
      </c>
      <c r="X66" s="26" t="e">
        <f t="shared" si="46"/>
        <v>#VALUE!</v>
      </c>
      <c r="Y66" s="26" t="e">
        <f t="shared" si="46"/>
        <v>#REF!</v>
      </c>
      <c r="Z66" s="26" t="e">
        <f t="shared" si="46"/>
        <v>#REF!</v>
      </c>
    </row>
    <row r="70" spans="1:4" ht="15.75">
      <c r="A70" s="19" t="s">
        <v>89</v>
      </c>
      <c r="B70" s="10">
        <v>0</v>
      </c>
      <c r="C70" s="10">
        <v>2</v>
      </c>
      <c r="D70" s="10">
        <f aca="true" t="shared" si="47" ref="D70:D75">SUM(B70:C70)</f>
        <v>2</v>
      </c>
    </row>
    <row r="71" spans="1:4" ht="15.75">
      <c r="A71" s="19" t="s">
        <v>90</v>
      </c>
      <c r="B71" s="10">
        <v>2</v>
      </c>
      <c r="C71" s="10">
        <v>0</v>
      </c>
      <c r="D71" s="10">
        <f t="shared" si="47"/>
        <v>2</v>
      </c>
    </row>
    <row r="72" spans="1:14" ht="16.5">
      <c r="A72" s="19" t="s">
        <v>88</v>
      </c>
      <c r="B72" s="10">
        <v>1</v>
      </c>
      <c r="C72" s="10">
        <v>1</v>
      </c>
      <c r="D72" s="10">
        <f t="shared" si="47"/>
        <v>2</v>
      </c>
      <c r="N72" s="4"/>
    </row>
    <row r="73" spans="1:4" ht="15.75">
      <c r="A73" s="19" t="s">
        <v>91</v>
      </c>
      <c r="B73" s="10">
        <v>0</v>
      </c>
      <c r="C73" s="10">
        <v>1</v>
      </c>
      <c r="D73" s="10">
        <f t="shared" si="47"/>
        <v>1</v>
      </c>
    </row>
    <row r="74" spans="1:4" ht="15.75">
      <c r="A74" s="19" t="s">
        <v>92</v>
      </c>
      <c r="B74" s="10">
        <v>1</v>
      </c>
      <c r="C74" s="10">
        <v>1</v>
      </c>
      <c r="D74" s="10">
        <f t="shared" si="47"/>
        <v>2</v>
      </c>
    </row>
    <row r="75" spans="1:4" ht="15.75">
      <c r="A75" s="19" t="s">
        <v>93</v>
      </c>
      <c r="B75" s="10">
        <v>2</v>
      </c>
      <c r="C75" s="10">
        <v>1</v>
      </c>
      <c r="D75" s="10">
        <f t="shared" si="47"/>
        <v>3</v>
      </c>
    </row>
    <row r="76" spans="1:4" ht="15.75">
      <c r="A76" s="19" t="s">
        <v>9</v>
      </c>
      <c r="B76" s="10">
        <f>B70+B71+B72+B73+B74+B75</f>
        <v>6</v>
      </c>
      <c r="C76" s="10">
        <f>C70+C71+C72+C73+C74+C75</f>
        <v>6</v>
      </c>
      <c r="D76" s="10">
        <f>D70+D71+D72+D73+D74+D75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2006-08-17T06:53:37Z</cp:lastPrinted>
  <dcterms:created xsi:type="dcterms:W3CDTF">1998-12-07T02:16:08Z</dcterms:created>
  <dcterms:modified xsi:type="dcterms:W3CDTF">2006-08-29T02:28:34Z</dcterms:modified>
  <cp:category/>
  <cp:version/>
  <cp:contentType/>
  <cp:contentStatus/>
</cp:coreProperties>
</file>