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<sst xmlns="http://schemas.openxmlformats.org/spreadsheetml/2006/main" count="132" uniqueCount="94">
  <si>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</si>
  <si>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</si>
  <si>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</si>
  <si>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</si>
  <si>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</si>
  <si>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</si>
  <si>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</si>
  <si>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</si>
  <si>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</si>
  <si>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</si>
  <si>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</si>
  <si>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</si>
  <si>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</si>
  <si>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</si>
  <si>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</si>
  <si>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</si>
  <si>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</si>
  <si>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</si>
  <si>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</si>
  <si>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</si>
  <si>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</si>
  <si>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</si>
  <si>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</si>
  <si>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</si>
  <si>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</si>
  <si>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</si>
  <si>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</si>
  <si>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</si>
  <si>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</si>
  <si>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</si>
  <si>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</si>
  <si>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</si>
  <si>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</si>
  <si>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</si>
  <si>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</si>
  <si>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</si>
  <si>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</si>
  <si>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</si>
  <si>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</si>
  <si>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</si>
  <si>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</si>
  <si>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</si>
  <si>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</si>
  <si>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</si>
  <si>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</si>
  <si>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</si>
  <si>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</si>
  <si>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</si>
  <si>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</si>
  <si>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</si>
  <si>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</si>
  <si>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</si>
  <si>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</si>
  <si>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</si>
  <si>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</si>
  <si>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</si>
  <si>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</si>
  <si>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</si>
  <si>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</si>
  <si>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</si>
  <si>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</si>
  <si>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</si>
  <si>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</si>
  <si>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</si>
  <si>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</si>
  <si>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</si>
  <si>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</si>
  <si>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</si>
  <si>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</si>
  <si>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</si>
  <si>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</si>
  <si>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</si>
  <si>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</si>
  <si>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</si>
  <si>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</si>
  <si>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</si>
  <si>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</si>
  <si>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</si>
  <si>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</si>
  <si>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</si>
  <si>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</si>
  <si>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</si>
  <si>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</si>
  <si>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</si>
  <si>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</si>
  <si>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</si>
  <si>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</si>
  <si>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</si>
  <si>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</si>
  <si>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</si>
  <si>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</si>
  <si>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 xml:space="preserve">                            彰化 縣 永 靖 國 小 在 籍 學 生 數 96年09月            </t>
  </si>
  <si>
    <t>彣如</t>
  </si>
  <si>
    <t>喨婷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</si>
</sst>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5">
      <selection activeCell="C33" sqref="C3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14</v>
      </c>
      <c r="M4" s="12">
        <f aca="true" t="shared" si="5" ref="M4:M12">SUM(K4:L4)</f>
        <v>32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14</v>
      </c>
      <c r="D5" s="10">
        <f t="shared" si="0"/>
        <v>31</v>
      </c>
      <c r="E5" s="11">
        <v>0</v>
      </c>
      <c r="F5" s="11"/>
      <c r="G5" s="11">
        <f t="shared" si="1"/>
        <v>0</v>
      </c>
      <c r="H5" s="11"/>
      <c r="I5" s="11">
        <v>0</v>
      </c>
      <c r="J5" s="11">
        <f t="shared" si="2"/>
        <v>0</v>
      </c>
      <c r="K5" s="12">
        <f t="shared" si="3"/>
        <v>17</v>
      </c>
      <c r="L5" s="12">
        <f t="shared" si="4"/>
        <v>14</v>
      </c>
      <c r="M5" s="12">
        <f t="shared" si="5"/>
        <v>31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84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83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14</v>
      </c>
      <c r="D9" s="10">
        <f t="shared" si="0"/>
        <v>32</v>
      </c>
      <c r="E9" s="11"/>
      <c r="F9" s="11">
        <v>0</v>
      </c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18</v>
      </c>
      <c r="L9" s="12">
        <f t="shared" si="4"/>
        <v>14</v>
      </c>
      <c r="M9" s="12">
        <f t="shared" si="5"/>
        <v>32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14</v>
      </c>
      <c r="D10" s="10">
        <f t="shared" si="0"/>
        <v>32</v>
      </c>
      <c r="E10" s="11">
        <v>0</v>
      </c>
      <c r="F10" s="11"/>
      <c r="G10" s="11">
        <f t="shared" si="1"/>
        <v>0</v>
      </c>
      <c r="H10" s="11">
        <v>0</v>
      </c>
      <c r="I10" s="11"/>
      <c r="J10" s="11">
        <f t="shared" si="2"/>
        <v>0</v>
      </c>
      <c r="K10" s="12">
        <f t="shared" si="3"/>
        <v>18</v>
      </c>
      <c r="L10" s="12">
        <f t="shared" si="4"/>
        <v>14</v>
      </c>
      <c r="M10" s="12">
        <f t="shared" si="5"/>
        <v>32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89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83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154</v>
      </c>
      <c r="C13" s="21">
        <f t="shared" si="6"/>
        <v>134</v>
      </c>
      <c r="D13" s="21">
        <f t="shared" si="6"/>
        <v>288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154</v>
      </c>
      <c r="L13" s="21">
        <f t="shared" si="7"/>
        <v>134</v>
      </c>
      <c r="M13" s="21">
        <f t="shared" si="7"/>
        <v>288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17</v>
      </c>
      <c r="D16" s="10">
        <f t="shared" si="9"/>
        <v>35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17</v>
      </c>
      <c r="C19" s="10">
        <v>16</v>
      </c>
      <c r="D19" s="10">
        <f t="shared" si="9"/>
        <v>33</v>
      </c>
      <c r="E19" s="11">
        <v>0</v>
      </c>
      <c r="F19" s="11">
        <v>0</v>
      </c>
      <c r="G19" s="11">
        <f t="shared" si="10"/>
        <v>0</v>
      </c>
      <c r="H19" s="11">
        <v>0</v>
      </c>
      <c r="I19" s="11">
        <v>0</v>
      </c>
      <c r="J19" s="11">
        <f t="shared" si="11"/>
        <v>0</v>
      </c>
      <c r="K19" s="12">
        <f t="shared" si="12"/>
        <v>17</v>
      </c>
      <c r="L19" s="12">
        <f t="shared" si="13"/>
        <v>16</v>
      </c>
      <c r="M19" s="12">
        <f t="shared" si="14"/>
        <v>33</v>
      </c>
      <c r="N19" s="12">
        <v>0</v>
      </c>
      <c r="O19" s="12"/>
      <c r="P19" s="12">
        <v>0</v>
      </c>
      <c r="Q19" s="12" t="s">
        <v>80</v>
      </c>
      <c r="R19" s="22">
        <v>0</v>
      </c>
      <c r="S19" s="13">
        <v>0</v>
      </c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82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/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166</v>
      </c>
      <c r="C23" s="21">
        <f t="shared" si="15"/>
        <v>143</v>
      </c>
      <c r="D23" s="21">
        <f t="shared" si="15"/>
        <v>309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166</v>
      </c>
      <c r="L23" s="21">
        <f t="shared" si="15"/>
        <v>143</v>
      </c>
      <c r="M23" s="21">
        <f t="shared" si="15"/>
        <v>309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/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83</v>
      </c>
      <c r="S25" s="13" t="s">
        <v>88</v>
      </c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 t="s">
        <v>79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16</v>
      </c>
      <c r="D27" s="10">
        <f t="shared" si="17"/>
        <v>35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16</v>
      </c>
      <c r="M27" s="12">
        <f t="shared" si="22"/>
        <v>35</v>
      </c>
      <c r="N27" s="12"/>
      <c r="O27" s="12"/>
      <c r="P27" s="12"/>
      <c r="Q27" s="12"/>
      <c r="R27" s="13"/>
      <c r="S27" s="13" t="s">
        <v>87</v>
      </c>
      <c r="T27" s="13">
        <f>SUM(R27:S27)</f>
        <v>0</v>
      </c>
      <c r="U27" s="13" t="s">
        <v>80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/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 t="s">
        <v>80</v>
      </c>
      <c r="V29" s="13" t="e">
        <f>L29*#REF!-S29</f>
        <v>#REF!</v>
      </c>
      <c r="W29" s="13" t="e">
        <f>M29*#REF!-T29</f>
        <v>#REF!</v>
      </c>
      <c r="X29" s="13" t="e">
        <f>U29/K29/#REF!*100</f>
        <v>#VALUE!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/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/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123</v>
      </c>
      <c r="D32" s="21">
        <f t="shared" si="23"/>
        <v>278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123</v>
      </c>
      <c r="M32" s="21">
        <f t="shared" si="23"/>
        <v>278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17</v>
      </c>
      <c r="C33" s="10">
        <v>16</v>
      </c>
      <c r="D33" s="10">
        <f aca="true" t="shared" si="24" ref="D33:D41">SUM(B33:C33)</f>
        <v>33</v>
      </c>
      <c r="E33" s="11">
        <v>0</v>
      </c>
      <c r="F33" s="11">
        <v>0</v>
      </c>
      <c r="G33" s="11">
        <f>SUM(E33:F33)</f>
        <v>0</v>
      </c>
      <c r="H33" s="11">
        <v>1</v>
      </c>
      <c r="I33" s="11">
        <v>0</v>
      </c>
      <c r="J33" s="11">
        <f>SUM(H33:I33)</f>
        <v>1</v>
      </c>
      <c r="K33" s="12">
        <f aca="true" t="shared" si="25" ref="K33:K41">B33+E33-H33</f>
        <v>16</v>
      </c>
      <c r="L33" s="12">
        <f aca="true" t="shared" si="26" ref="L33:L41">C33+F33-I33</f>
        <v>16</v>
      </c>
      <c r="M33" s="12">
        <f aca="true" t="shared" si="27" ref="M33:M41">SUM(K33:L33)</f>
        <v>32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5"/>
        <v>19</v>
      </c>
      <c r="L34" s="12">
        <f t="shared" si="26"/>
        <v>13</v>
      </c>
      <c r="M34" s="12">
        <f t="shared" si="27"/>
        <v>32</v>
      </c>
      <c r="N34" s="12" t="s">
        <v>78</v>
      </c>
      <c r="O34" s="12"/>
      <c r="P34" s="12">
        <v>0</v>
      </c>
      <c r="Q34" s="32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15</v>
      </c>
      <c r="D35" s="10">
        <f t="shared" si="24"/>
        <v>34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8" ref="J35:J41">SUM(H35:I35)</f>
        <v>0</v>
      </c>
      <c r="K35" s="12">
        <f t="shared" si="25"/>
        <v>19</v>
      </c>
      <c r="L35" s="12">
        <f t="shared" si="26"/>
        <v>15</v>
      </c>
      <c r="M35" s="12">
        <f t="shared" si="27"/>
        <v>34</v>
      </c>
      <c r="N35" s="12"/>
      <c r="O35" s="12"/>
      <c r="P35" s="12">
        <f aca="true" t="shared" si="29" ref="P35:P40">SUM(N35:O35)</f>
        <v>0</v>
      </c>
      <c r="Q35" s="12">
        <v>0</v>
      </c>
      <c r="R35" s="13" t="s">
        <v>83</v>
      </c>
      <c r="S35" s="13">
        <v>0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20</v>
      </c>
      <c r="C36" s="10">
        <v>13</v>
      </c>
      <c r="D36" s="10">
        <f t="shared" si="24"/>
        <v>33</v>
      </c>
      <c r="E36" s="11">
        <v>0</v>
      </c>
      <c r="F36" s="11">
        <v>0</v>
      </c>
      <c r="G36" s="11">
        <f>SUM(E36:F36)</f>
        <v>0</v>
      </c>
      <c r="H36" s="11">
        <v>1</v>
      </c>
      <c r="I36" s="11">
        <v>0</v>
      </c>
      <c r="J36" s="11">
        <f t="shared" si="28"/>
        <v>1</v>
      </c>
      <c r="K36" s="12">
        <f t="shared" si="25"/>
        <v>19</v>
      </c>
      <c r="L36" s="12">
        <f t="shared" si="26"/>
        <v>13</v>
      </c>
      <c r="M36" s="12">
        <f t="shared" si="27"/>
        <v>32</v>
      </c>
      <c r="N36" s="12">
        <v>0</v>
      </c>
      <c r="O36" s="12"/>
      <c r="P36" s="12">
        <f t="shared" si="29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8"/>
        <v>0</v>
      </c>
      <c r="K37" s="12">
        <f t="shared" si="25"/>
        <v>19</v>
      </c>
      <c r="L37" s="12">
        <f t="shared" si="26"/>
        <v>15</v>
      </c>
      <c r="M37" s="12">
        <f t="shared" si="27"/>
        <v>34</v>
      </c>
      <c r="N37" s="12"/>
      <c r="O37" s="12"/>
      <c r="P37" s="12">
        <f t="shared" si="29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8"/>
        <v>0</v>
      </c>
      <c r="K38" s="12">
        <f t="shared" si="25"/>
        <v>18</v>
      </c>
      <c r="L38" s="12">
        <f t="shared" si="26"/>
        <v>15</v>
      </c>
      <c r="M38" s="12">
        <f t="shared" si="27"/>
        <v>33</v>
      </c>
      <c r="N38" s="12"/>
      <c r="O38" s="12"/>
      <c r="P38" s="12">
        <f t="shared" si="29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8"/>
        <v>0</v>
      </c>
      <c r="K39" s="12">
        <f>B39+E39-H39</f>
        <v>18</v>
      </c>
      <c r="L39" s="12">
        <f>C39+F39-I39</f>
        <v>15</v>
      </c>
      <c r="M39" s="12">
        <f t="shared" si="27"/>
        <v>33</v>
      </c>
      <c r="N39" s="12"/>
      <c r="O39" s="12"/>
      <c r="P39" s="12">
        <f t="shared" si="29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8"/>
        <v>0</v>
      </c>
      <c r="K40" s="12">
        <f t="shared" si="25"/>
        <v>18</v>
      </c>
      <c r="L40" s="12">
        <f t="shared" si="26"/>
        <v>14</v>
      </c>
      <c r="M40" s="12">
        <f t="shared" si="27"/>
        <v>32</v>
      </c>
      <c r="N40" s="12"/>
      <c r="O40" s="12"/>
      <c r="P40" s="12">
        <f t="shared" si="29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8"/>
        <v>0</v>
      </c>
      <c r="K41" s="12">
        <f t="shared" si="25"/>
        <v>18</v>
      </c>
      <c r="L41" s="12">
        <f t="shared" si="26"/>
        <v>15</v>
      </c>
      <c r="M41" s="12">
        <f t="shared" si="27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0" ref="B42:M42">SUM(B33:B41)</f>
        <v>166</v>
      </c>
      <c r="C42" s="21">
        <f t="shared" si="30"/>
        <v>131</v>
      </c>
      <c r="D42" s="21">
        <f t="shared" si="30"/>
        <v>297</v>
      </c>
      <c r="E42" s="21">
        <f t="shared" si="30"/>
        <v>0</v>
      </c>
      <c r="F42" s="21">
        <f t="shared" si="30"/>
        <v>0</v>
      </c>
      <c r="G42" s="21">
        <f t="shared" si="30"/>
        <v>0</v>
      </c>
      <c r="H42" s="21">
        <f t="shared" si="30"/>
        <v>2</v>
      </c>
      <c r="I42" s="21">
        <f t="shared" si="30"/>
        <v>0</v>
      </c>
      <c r="J42" s="21">
        <f t="shared" si="30"/>
        <v>2</v>
      </c>
      <c r="K42" s="21">
        <f t="shared" si="30"/>
        <v>164</v>
      </c>
      <c r="L42" s="21">
        <f t="shared" si="30"/>
        <v>131</v>
      </c>
      <c r="M42" s="21">
        <f t="shared" si="30"/>
        <v>295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1" ref="D43:D51">SUM(B43:C43)</f>
        <v>36</v>
      </c>
      <c r="E43" s="11">
        <v>0</v>
      </c>
      <c r="F43" s="11">
        <v>0</v>
      </c>
      <c r="G43" s="11">
        <f aca="true" t="shared" si="32" ref="G43:G51">SUM(E43:F43)</f>
        <v>0</v>
      </c>
      <c r="H43" s="11">
        <v>0</v>
      </c>
      <c r="I43" s="11">
        <v>0</v>
      </c>
      <c r="J43" s="11">
        <f aca="true" t="shared" si="33" ref="J43:J51">SUM(H43:I43)</f>
        <v>0</v>
      </c>
      <c r="K43" s="12">
        <f>B43+E43-H43</f>
        <v>19</v>
      </c>
      <c r="L43" s="12">
        <f>C43+F43-I43</f>
        <v>17</v>
      </c>
      <c r="M43" s="12">
        <f>SUM(K43:L43)</f>
        <v>36</v>
      </c>
      <c r="N43" s="12">
        <v>0</v>
      </c>
      <c r="O43" s="12"/>
      <c r="P43" s="12">
        <f>SUM(N43:O43)</f>
        <v>0</v>
      </c>
      <c r="Q43" s="12"/>
      <c r="R43" s="13" t="s">
        <v>86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18</v>
      </c>
      <c r="C44" s="10">
        <v>16</v>
      </c>
      <c r="D44" s="10">
        <f>SUM(B44:C44)</f>
        <v>34</v>
      </c>
      <c r="E44" s="11">
        <v>0</v>
      </c>
      <c r="F44" s="11">
        <v>0</v>
      </c>
      <c r="G44" s="11">
        <f>SUM(E44:F44)</f>
        <v>0</v>
      </c>
      <c r="H44" s="11">
        <v>1</v>
      </c>
      <c r="I44" s="11">
        <v>1</v>
      </c>
      <c r="J44" s="11">
        <f>SUM(H44:I44)</f>
        <v>2</v>
      </c>
      <c r="K44" s="12">
        <f>B44+E44-H44</f>
        <v>17</v>
      </c>
      <c r="L44" s="12">
        <f>C44+F44-I44</f>
        <v>15</v>
      </c>
      <c r="M44" s="12">
        <f>SUM(K44:L44)</f>
        <v>32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1"/>
        <v>35</v>
      </c>
      <c r="E45" s="11">
        <v>0</v>
      </c>
      <c r="F45" s="11">
        <v>0</v>
      </c>
      <c r="G45" s="11">
        <f t="shared" si="32"/>
        <v>0</v>
      </c>
      <c r="H45" s="11">
        <v>0</v>
      </c>
      <c r="I45" s="11">
        <v>0</v>
      </c>
      <c r="J45" s="11">
        <f t="shared" si="33"/>
        <v>0</v>
      </c>
      <c r="K45" s="12">
        <f aca="true" t="shared" si="34" ref="K45:K51">B45+E45-H45</f>
        <v>18</v>
      </c>
      <c r="L45" s="12">
        <f aca="true" t="shared" si="35" ref="L45:L51">C45+F45-I45</f>
        <v>17</v>
      </c>
      <c r="M45" s="12">
        <f aca="true" t="shared" si="36" ref="M45:M51">SUM(K45:L45)</f>
        <v>35</v>
      </c>
      <c r="N45" s="12"/>
      <c r="O45" s="12"/>
      <c r="P45" s="12">
        <f aca="true" t="shared" si="37" ref="P45:P50">SUM(N45:O45)</f>
        <v>0</v>
      </c>
      <c r="Q45" s="33"/>
      <c r="R45" s="13" t="s">
        <v>86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>SUM(K46:L46)</f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1"/>
        <v>35</v>
      </c>
      <c r="E47" s="11">
        <v>0</v>
      </c>
      <c r="F47" s="11">
        <v>0</v>
      </c>
      <c r="G47" s="11">
        <f t="shared" si="32"/>
        <v>0</v>
      </c>
      <c r="H47" s="11">
        <v>0</v>
      </c>
      <c r="I47" s="11">
        <v>0</v>
      </c>
      <c r="J47" s="11">
        <f t="shared" si="33"/>
        <v>0</v>
      </c>
      <c r="K47" s="12">
        <f t="shared" si="34"/>
        <v>20</v>
      </c>
      <c r="L47" s="12">
        <f t="shared" si="35"/>
        <v>15</v>
      </c>
      <c r="M47" s="12">
        <f t="shared" si="36"/>
        <v>35</v>
      </c>
      <c r="N47" s="12">
        <v>0</v>
      </c>
      <c r="O47" s="12"/>
      <c r="P47" s="12">
        <f t="shared" si="37"/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17</v>
      </c>
      <c r="D48" s="10">
        <f t="shared" si="31"/>
        <v>35</v>
      </c>
      <c r="E48" s="11">
        <v>0</v>
      </c>
      <c r="F48" s="11">
        <v>0</v>
      </c>
      <c r="G48" s="11">
        <f t="shared" si="32"/>
        <v>0</v>
      </c>
      <c r="H48" s="11">
        <v>0</v>
      </c>
      <c r="I48" s="11">
        <v>0</v>
      </c>
      <c r="J48" s="11">
        <f t="shared" si="33"/>
        <v>0</v>
      </c>
      <c r="K48" s="12">
        <f t="shared" si="34"/>
        <v>18</v>
      </c>
      <c r="L48" s="12">
        <f t="shared" si="35"/>
        <v>17</v>
      </c>
      <c r="M48" s="12">
        <f t="shared" si="36"/>
        <v>35</v>
      </c>
      <c r="N48" s="12"/>
      <c r="O48" s="12"/>
      <c r="P48" s="12">
        <f t="shared" si="37"/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1"/>
        <v>34</v>
      </c>
      <c r="E49" s="11">
        <v>0</v>
      </c>
      <c r="F49" s="11">
        <v>0</v>
      </c>
      <c r="G49" s="11">
        <f t="shared" si="32"/>
        <v>0</v>
      </c>
      <c r="H49" s="11">
        <v>0</v>
      </c>
      <c r="I49" s="11"/>
      <c r="J49" s="11">
        <f t="shared" si="33"/>
        <v>0</v>
      </c>
      <c r="K49" s="12">
        <f t="shared" si="34"/>
        <v>18</v>
      </c>
      <c r="L49" s="12">
        <f t="shared" si="35"/>
        <v>16</v>
      </c>
      <c r="M49" s="12">
        <f t="shared" si="36"/>
        <v>34</v>
      </c>
      <c r="N49" s="12"/>
      <c r="O49" s="12"/>
      <c r="P49" s="12">
        <f t="shared" si="37"/>
        <v>0</v>
      </c>
      <c r="Q49" s="12">
        <v>-1</v>
      </c>
      <c r="R49" s="13" t="s">
        <v>86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1"/>
        <v>34</v>
      </c>
      <c r="E50" s="11">
        <v>0</v>
      </c>
      <c r="F50" s="11">
        <v>0</v>
      </c>
      <c r="G50" s="11">
        <f t="shared" si="32"/>
        <v>0</v>
      </c>
      <c r="H50" s="11">
        <v>0</v>
      </c>
      <c r="I50" s="11"/>
      <c r="J50" s="11">
        <f t="shared" si="33"/>
        <v>0</v>
      </c>
      <c r="K50" s="12">
        <f t="shared" si="34"/>
        <v>18</v>
      </c>
      <c r="L50" s="12">
        <f t="shared" si="35"/>
        <v>16</v>
      </c>
      <c r="M50" s="12">
        <f t="shared" si="36"/>
        <v>34</v>
      </c>
      <c r="N50" s="12"/>
      <c r="O50" s="12"/>
      <c r="P50" s="12">
        <f t="shared" si="37"/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81</v>
      </c>
      <c r="B51" s="10">
        <v>18</v>
      </c>
      <c r="C51" s="10">
        <v>16</v>
      </c>
      <c r="D51" s="10">
        <f t="shared" si="31"/>
        <v>34</v>
      </c>
      <c r="E51" s="11"/>
      <c r="F51" s="11"/>
      <c r="G51" s="11">
        <f t="shared" si="32"/>
        <v>0</v>
      </c>
      <c r="H51" s="11"/>
      <c r="I51" s="11"/>
      <c r="J51" s="11">
        <f t="shared" si="33"/>
        <v>0</v>
      </c>
      <c r="K51" s="12">
        <f t="shared" si="34"/>
        <v>18</v>
      </c>
      <c r="L51" s="12">
        <f t="shared" si="35"/>
        <v>16</v>
      </c>
      <c r="M51" s="12">
        <f t="shared" si="36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166</v>
      </c>
      <c r="C52" s="21">
        <f t="shared" si="38"/>
        <v>146</v>
      </c>
      <c r="D52" s="21">
        <f t="shared" si="38"/>
        <v>312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1</v>
      </c>
      <c r="I52" s="21">
        <f t="shared" si="38"/>
        <v>1</v>
      </c>
      <c r="J52" s="21">
        <f t="shared" si="38"/>
        <v>2</v>
      </c>
      <c r="K52" s="21">
        <f t="shared" si="38"/>
        <v>165</v>
      </c>
      <c r="L52" s="21">
        <f t="shared" si="38"/>
        <v>145</v>
      </c>
      <c r="M52" s="21">
        <f t="shared" si="38"/>
        <v>310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92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20</v>
      </c>
      <c r="C55" s="10">
        <v>17</v>
      </c>
      <c r="D55" s="10">
        <f t="shared" si="39"/>
        <v>37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20</v>
      </c>
      <c r="L55" s="12">
        <f t="shared" si="43"/>
        <v>17</v>
      </c>
      <c r="M55" s="12">
        <f t="shared" si="44"/>
        <v>37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85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16</v>
      </c>
      <c r="D57" s="10">
        <f t="shared" si="39"/>
        <v>38</v>
      </c>
      <c r="E57" s="11">
        <v>0</v>
      </c>
      <c r="F57" s="11">
        <v>0</v>
      </c>
      <c r="G57" s="11">
        <f t="shared" si="40"/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16</v>
      </c>
      <c r="M57" s="12">
        <f t="shared" si="44"/>
        <v>38</v>
      </c>
      <c r="N57" s="12" t="s">
        <v>93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21</v>
      </c>
      <c r="C58" s="10">
        <v>16</v>
      </c>
      <c r="D58" s="10">
        <f t="shared" si="39"/>
        <v>37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21</v>
      </c>
      <c r="L58" s="12">
        <f t="shared" si="43"/>
        <v>16</v>
      </c>
      <c r="M58" s="12">
        <f t="shared" si="44"/>
        <v>37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16</v>
      </c>
      <c r="D60" s="10">
        <f t="shared" si="39"/>
        <v>37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1</v>
      </c>
      <c r="J60" s="11">
        <f t="shared" si="41"/>
        <v>1</v>
      </c>
      <c r="K60" s="12">
        <f>B60+E60-H60</f>
        <v>21</v>
      </c>
      <c r="L60" s="12">
        <f>C60+F60-I60</f>
        <v>15</v>
      </c>
      <c r="M60" s="12">
        <f t="shared" si="44"/>
        <v>36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144</v>
      </c>
      <c r="C61" s="21">
        <f t="shared" si="46"/>
        <v>148</v>
      </c>
      <c r="D61" s="21">
        <f t="shared" si="46"/>
        <v>292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1</v>
      </c>
      <c r="J61" s="21">
        <f t="shared" si="46"/>
        <v>1</v>
      </c>
      <c r="K61" s="21">
        <f t="shared" si="46"/>
        <v>144</v>
      </c>
      <c r="L61" s="21">
        <f t="shared" si="46"/>
        <v>147</v>
      </c>
      <c r="M61" s="21">
        <f t="shared" si="46"/>
        <v>291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951</v>
      </c>
      <c r="C62" s="10">
        <f t="shared" si="47"/>
        <v>825</v>
      </c>
      <c r="D62" s="10">
        <f t="shared" si="47"/>
        <v>1776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3</v>
      </c>
      <c r="I62" s="11">
        <f t="shared" si="47"/>
        <v>2</v>
      </c>
      <c r="J62" s="11">
        <f t="shared" si="47"/>
        <v>5</v>
      </c>
      <c r="K62" s="12">
        <f t="shared" si="47"/>
        <v>948</v>
      </c>
      <c r="L62" s="12">
        <f t="shared" si="47"/>
        <v>823</v>
      </c>
      <c r="M62" s="12">
        <f t="shared" si="47"/>
        <v>1771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0</v>
      </c>
      <c r="S62" s="13">
        <f>S13+S23+S32+S42+S52+S61</f>
        <v>0</v>
      </c>
      <c r="T62" s="13">
        <f>T13+T23+T32+T42+T52+T61</f>
        <v>1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956</v>
      </c>
      <c r="C64" s="24">
        <f t="shared" si="48"/>
        <v>830</v>
      </c>
      <c r="D64" s="24">
        <f t="shared" si="48"/>
        <v>1786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3</v>
      </c>
      <c r="I64" s="24">
        <f t="shared" si="48"/>
        <v>2</v>
      </c>
      <c r="J64" s="24">
        <f t="shared" si="48"/>
        <v>5</v>
      </c>
      <c r="K64" s="24">
        <f t="shared" si="48"/>
        <v>953</v>
      </c>
      <c r="L64" s="24">
        <f t="shared" si="48"/>
        <v>828</v>
      </c>
      <c r="M64" s="24">
        <f t="shared" si="48"/>
        <v>1781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6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972</v>
      </c>
      <c r="C66" s="26">
        <f t="shared" si="48"/>
        <v>840</v>
      </c>
      <c r="D66" s="26">
        <f t="shared" si="48"/>
        <v>1812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3</v>
      </c>
      <c r="I66" s="26">
        <f t="shared" si="48"/>
        <v>2</v>
      </c>
      <c r="J66" s="26">
        <f t="shared" si="48"/>
        <v>5</v>
      </c>
      <c r="K66" s="26">
        <f t="shared" si="48"/>
        <v>969</v>
      </c>
      <c r="L66" s="26">
        <f t="shared" si="48"/>
        <v>838</v>
      </c>
      <c r="M66" s="26">
        <f t="shared" si="48"/>
        <v>1807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6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2007-09-29T00:21:28Z</cp:lastPrinted>
  <dcterms:created xsi:type="dcterms:W3CDTF">1998-12-07T02:16:08Z</dcterms:created>
  <dcterms:modified xsi:type="dcterms:W3CDTF">2008-02-15T06:27:29Z</dcterms:modified>
  <cp:category/>
  <cp:version/>
  <cp:contentType/>
  <cp:contentStatus/>
</cp:coreProperties>
</file>