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<sst xmlns="http://schemas.openxmlformats.org/spreadsheetml/2006/main" count="129" uniqueCount="95">
  <si>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</si>
  <si>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</si>
  <si>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</si>
  <si>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</si>
  <si>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</si>
  <si>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</si>
  <si>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</si>
  <si>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</si>
  <si>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</si>
  <si>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</si>
  <si>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</si>
  <si>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</si>
  <si>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</si>
  <si>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</si>
  <si>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</si>
  <si>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</si>
  <si>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</si>
  <si>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</si>
  <si>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</si>
  <si>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</si>
  <si>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</si>
  <si>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</si>
  <si>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</si>
  <si>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</si>
  <si>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</si>
  <si>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</si>
  <si>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</si>
  <si>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</si>
  <si>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</si>
  <si>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</si>
  <si>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</si>
  <si>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</si>
  <si>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</si>
  <si>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</si>
  <si>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</si>
  <si>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</si>
  <si>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</si>
  <si>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</si>
  <si>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</si>
  <si>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</si>
  <si>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</si>
  <si>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</si>
  <si>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</si>
  <si>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</si>
  <si>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</si>
  <si>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</si>
  <si>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</si>
  <si>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</si>
  <si>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</si>
  <si>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</si>
  <si>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</si>
  <si>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</si>
  <si>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</si>
  <si>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</si>
  <si>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</si>
  <si>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</si>
  <si>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</si>
  <si>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</si>
  <si>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</si>
  <si>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</si>
  <si>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</si>
  <si>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</si>
  <si>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</si>
  <si>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</si>
  <si>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</si>
  <si>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</si>
  <si>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</si>
  <si>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</si>
  <si>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</si>
  <si>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</si>
  <si>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</si>
  <si>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</si>
  <si>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</si>
  <si>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</si>
  <si>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</si>
  <si>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</si>
  <si>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</si>
  <si>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</si>
  <si>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</si>
  <si>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</si>
  <si>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</si>
  <si>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</si>
  <si>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</si>
  <si>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</si>
  <si>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</si>
  <si>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</si>
  <si>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</si>
  <si>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</si>
  <si>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</si>
  <si>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</si>
  <si>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>彣如</t>
  </si>
  <si>
    <t>喨婷</t>
  </si>
  <si>
    <t>1D</t>
  </si>
  <si>
    <t xml:space="preserve">                            彰化 縣 永 靖 國 小 在 籍 學 生 數97年04月      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</si>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</sst>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28">
      <selection activeCell="G39" sqref="G3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14</v>
      </c>
      <c r="D4" s="10">
        <f aca="true" t="shared" si="0" ref="D4:D11">SUM(B4:C4)</f>
        <v>31</v>
      </c>
      <c r="E4" s="11"/>
      <c r="F4" s="11"/>
      <c r="G4" s="11">
        <f aca="true" t="shared" si="1" ref="G4:G12">SUM(E4:F4)</f>
        <v>0</v>
      </c>
      <c r="H4" s="11">
        <v>0</v>
      </c>
      <c r="I4" s="11"/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14</v>
      </c>
      <c r="M4" s="12">
        <f aca="true" t="shared" si="5" ref="M4:M12">SUM(K4:L4)</f>
        <v>31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16</v>
      </c>
      <c r="C5" s="10">
        <v>14</v>
      </c>
      <c r="D5" s="10">
        <f t="shared" si="0"/>
        <v>30</v>
      </c>
      <c r="E5" s="11">
        <v>0</v>
      </c>
      <c r="F5" s="11"/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16</v>
      </c>
      <c r="L5" s="12">
        <f t="shared" si="4"/>
        <v>14</v>
      </c>
      <c r="M5" s="12">
        <f t="shared" si="5"/>
        <v>30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83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82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15</v>
      </c>
      <c r="C8" s="10">
        <v>16</v>
      </c>
      <c r="D8" s="10">
        <f t="shared" si="0"/>
        <v>31</v>
      </c>
      <c r="E8" s="11"/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13</v>
      </c>
      <c r="D9" s="10">
        <f t="shared" si="0"/>
        <v>31</v>
      </c>
      <c r="E9" s="11"/>
      <c r="F9" s="11">
        <v>0</v>
      </c>
      <c r="G9" s="11">
        <f t="shared" si="1"/>
        <v>0</v>
      </c>
      <c r="H9" s="11"/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13</v>
      </c>
      <c r="M9" s="12">
        <f t="shared" si="5"/>
        <v>31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17</v>
      </c>
      <c r="C10" s="10">
        <v>13</v>
      </c>
      <c r="D10" s="10">
        <f t="shared" si="0"/>
        <v>30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17</v>
      </c>
      <c r="L10" s="12">
        <f t="shared" si="4"/>
        <v>13</v>
      </c>
      <c r="M10" s="12">
        <f t="shared" si="5"/>
        <v>30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88</v>
      </c>
      <c r="B11" s="10">
        <v>17</v>
      </c>
      <c r="C11" s="10">
        <v>16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16</v>
      </c>
      <c r="M11" s="12">
        <f t="shared" si="5"/>
        <v>33</v>
      </c>
      <c r="N11" s="12"/>
      <c r="O11" s="12"/>
      <c r="P11" s="12">
        <v>0</v>
      </c>
      <c r="Q11" s="12"/>
      <c r="R11" s="13" t="s">
        <v>82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89</v>
      </c>
      <c r="B12" s="10">
        <v>16</v>
      </c>
      <c r="C12" s="10">
        <v>16</v>
      </c>
      <c r="D12" s="10">
        <f>SUM(B12:C12)</f>
        <v>32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151</v>
      </c>
      <c r="C13" s="21">
        <f t="shared" si="6"/>
        <v>132</v>
      </c>
      <c r="D13" s="21">
        <f t="shared" si="6"/>
        <v>283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151</v>
      </c>
      <c r="L13" s="21">
        <f t="shared" si="7"/>
        <v>132</v>
      </c>
      <c r="M13" s="21">
        <f t="shared" si="7"/>
        <v>283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19</v>
      </c>
      <c r="C14" s="10">
        <v>16</v>
      </c>
      <c r="D14" s="10">
        <f aca="true" t="shared" si="9" ref="D14:D21">SUM(B14:C14)</f>
        <v>35</v>
      </c>
      <c r="E14" s="11">
        <v>0</v>
      </c>
      <c r="F14" s="11">
        <v>0</v>
      </c>
      <c r="G14" s="11">
        <f aca="true" t="shared" si="10" ref="G14:G22">SUM(E14:F14)</f>
        <v>0</v>
      </c>
      <c r="H14" s="11">
        <v>0</v>
      </c>
      <c r="I14" s="11">
        <v>0</v>
      </c>
      <c r="J14" s="11">
        <f aca="true" t="shared" si="11" ref="J14:J22">SUM(H14:I14)</f>
        <v>0</v>
      </c>
      <c r="K14" s="12">
        <f aca="true" t="shared" si="12" ref="K14:K21">B14+E14-H14</f>
        <v>19</v>
      </c>
      <c r="L14" s="12">
        <f aca="true" t="shared" si="13" ref="L14:L21">C14+F14-I14</f>
        <v>16</v>
      </c>
      <c r="M14" s="12">
        <f aca="true" t="shared" si="14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21</v>
      </c>
      <c r="C15" s="10">
        <v>14</v>
      </c>
      <c r="D15" s="10">
        <f t="shared" si="9"/>
        <v>35</v>
      </c>
      <c r="E15" s="11">
        <v>0</v>
      </c>
      <c r="F15" s="11">
        <v>0</v>
      </c>
      <c r="G15" s="11">
        <f t="shared" si="10"/>
        <v>0</v>
      </c>
      <c r="H15" s="11">
        <v>0</v>
      </c>
      <c r="I15" s="11">
        <v>0</v>
      </c>
      <c r="J15" s="11">
        <f t="shared" si="11"/>
        <v>0</v>
      </c>
      <c r="K15" s="12">
        <f t="shared" si="12"/>
        <v>21</v>
      </c>
      <c r="L15" s="12">
        <f t="shared" si="13"/>
        <v>14</v>
      </c>
      <c r="M15" s="12">
        <f t="shared" si="14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18</v>
      </c>
      <c r="C16" s="10">
        <v>17</v>
      </c>
      <c r="D16" s="10">
        <f t="shared" si="9"/>
        <v>35</v>
      </c>
      <c r="E16" s="11">
        <v>0</v>
      </c>
      <c r="F16" s="11">
        <v>0</v>
      </c>
      <c r="G16" s="11">
        <f t="shared" si="10"/>
        <v>0</v>
      </c>
      <c r="H16" s="11">
        <v>0</v>
      </c>
      <c r="I16" s="11">
        <v>0</v>
      </c>
      <c r="J16" s="11">
        <f t="shared" si="11"/>
        <v>0</v>
      </c>
      <c r="K16" s="12">
        <f t="shared" si="12"/>
        <v>18</v>
      </c>
      <c r="L16" s="12">
        <f t="shared" si="13"/>
        <v>17</v>
      </c>
      <c r="M16" s="12">
        <f t="shared" si="14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15</v>
      </c>
      <c r="D17" s="10">
        <f t="shared" si="9"/>
        <v>33</v>
      </c>
      <c r="E17" s="11">
        <v>0</v>
      </c>
      <c r="F17" s="11">
        <v>0</v>
      </c>
      <c r="G17" s="11">
        <f t="shared" si="10"/>
        <v>0</v>
      </c>
      <c r="H17" s="11">
        <v>0</v>
      </c>
      <c r="I17" s="11">
        <v>0</v>
      </c>
      <c r="J17" s="11">
        <f t="shared" si="11"/>
        <v>0</v>
      </c>
      <c r="K17" s="12">
        <f t="shared" si="12"/>
        <v>18</v>
      </c>
      <c r="L17" s="12">
        <f t="shared" si="13"/>
        <v>15</v>
      </c>
      <c r="M17" s="12">
        <f t="shared" si="14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17</v>
      </c>
      <c r="D18" s="10">
        <f t="shared" si="9"/>
        <v>35</v>
      </c>
      <c r="E18" s="11">
        <v>0</v>
      </c>
      <c r="F18" s="11">
        <v>0</v>
      </c>
      <c r="G18" s="11">
        <f t="shared" si="10"/>
        <v>0</v>
      </c>
      <c r="H18" s="11">
        <v>0</v>
      </c>
      <c r="I18" s="11">
        <v>0</v>
      </c>
      <c r="J18" s="11">
        <f t="shared" si="11"/>
        <v>0</v>
      </c>
      <c r="K18" s="12">
        <f t="shared" si="12"/>
        <v>18</v>
      </c>
      <c r="L18" s="12">
        <f t="shared" si="13"/>
        <v>17</v>
      </c>
      <c r="M18" s="12">
        <f t="shared" si="14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19</v>
      </c>
      <c r="C19" s="10">
        <v>16</v>
      </c>
      <c r="D19" s="10">
        <f t="shared" si="9"/>
        <v>35</v>
      </c>
      <c r="E19" s="11">
        <v>0</v>
      </c>
      <c r="F19" s="11">
        <v>0</v>
      </c>
      <c r="G19" s="11">
        <f t="shared" si="10"/>
        <v>0</v>
      </c>
      <c r="H19" s="11">
        <v>0</v>
      </c>
      <c r="I19" s="11">
        <v>0</v>
      </c>
      <c r="J19" s="11">
        <f t="shared" si="11"/>
        <v>0</v>
      </c>
      <c r="K19" s="12">
        <f t="shared" si="12"/>
        <v>19</v>
      </c>
      <c r="L19" s="12">
        <f t="shared" si="13"/>
        <v>16</v>
      </c>
      <c r="M19" s="12">
        <f t="shared" si="14"/>
        <v>35</v>
      </c>
      <c r="N19" s="12">
        <v>0</v>
      </c>
      <c r="O19" s="12"/>
      <c r="P19" s="12">
        <v>0</v>
      </c>
      <c r="Q19" s="12">
        <v>-1</v>
      </c>
      <c r="R19" s="22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16</v>
      </c>
      <c r="D20" s="10">
        <f t="shared" si="9"/>
        <v>35</v>
      </c>
      <c r="E20" s="11">
        <v>0</v>
      </c>
      <c r="F20" s="11">
        <v>0</v>
      </c>
      <c r="G20" s="11">
        <f t="shared" si="10"/>
        <v>0</v>
      </c>
      <c r="H20" s="11">
        <v>0</v>
      </c>
      <c r="I20" s="11">
        <v>0</v>
      </c>
      <c r="J20" s="11">
        <f t="shared" si="11"/>
        <v>0</v>
      </c>
      <c r="K20" s="12">
        <f t="shared" si="12"/>
        <v>19</v>
      </c>
      <c r="L20" s="12">
        <f t="shared" si="13"/>
        <v>16</v>
      </c>
      <c r="M20" s="12">
        <f t="shared" si="14"/>
        <v>35</v>
      </c>
      <c r="N20" s="12"/>
      <c r="O20" s="12"/>
      <c r="P20" s="12"/>
      <c r="Q20" s="12">
        <v>0</v>
      </c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16</v>
      </c>
      <c r="D21" s="10">
        <f t="shared" si="9"/>
        <v>34</v>
      </c>
      <c r="E21" s="11">
        <v>0</v>
      </c>
      <c r="F21" s="11">
        <v>0</v>
      </c>
      <c r="G21" s="11">
        <f t="shared" si="10"/>
        <v>0</v>
      </c>
      <c r="H21" s="11">
        <v>0</v>
      </c>
      <c r="I21" s="11">
        <v>0</v>
      </c>
      <c r="J21" s="11">
        <f t="shared" si="11"/>
        <v>0</v>
      </c>
      <c r="K21" s="12">
        <f t="shared" si="12"/>
        <v>18</v>
      </c>
      <c r="L21" s="12">
        <f t="shared" si="13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81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>
        <f t="shared" si="10"/>
        <v>0</v>
      </c>
      <c r="H22" s="11"/>
      <c r="I22" s="11"/>
      <c r="J22" s="11">
        <f t="shared" si="11"/>
        <v>0</v>
      </c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>
        <v>-1</v>
      </c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168</v>
      </c>
      <c r="C23" s="21">
        <f t="shared" si="15"/>
        <v>143</v>
      </c>
      <c r="D23" s="21">
        <f t="shared" si="15"/>
        <v>311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168</v>
      </c>
      <c r="L23" s="21">
        <f t="shared" si="15"/>
        <v>143</v>
      </c>
      <c r="M23" s="21">
        <f t="shared" si="15"/>
        <v>311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1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K31">B24+E24-H24</f>
        <v>20</v>
      </c>
      <c r="L24" s="12">
        <f aca="true" t="shared" si="21" ref="L24:L31">C24+F24-I24</f>
        <v>15</v>
      </c>
      <c r="M24" s="12">
        <f aca="true" t="shared" si="22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82</v>
      </c>
      <c r="S25" s="13" t="s">
        <v>87</v>
      </c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7"/>
        <v>35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16</v>
      </c>
      <c r="M26" s="12">
        <f t="shared" si="22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17</v>
      </c>
      <c r="D27" s="10">
        <f t="shared" si="17"/>
        <v>36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19</v>
      </c>
      <c r="L27" s="12">
        <f t="shared" si="21"/>
        <v>17</v>
      </c>
      <c r="M27" s="12">
        <f t="shared" si="22"/>
        <v>36</v>
      </c>
      <c r="N27" s="12"/>
      <c r="O27" s="12"/>
      <c r="P27" s="12"/>
      <c r="Q27" s="12"/>
      <c r="R27" s="13"/>
      <c r="S27" s="13" t="s">
        <v>86</v>
      </c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14</v>
      </c>
      <c r="M28" s="12">
        <f t="shared" si="22"/>
        <v>33</v>
      </c>
      <c r="N28" s="12" t="s">
        <v>79</v>
      </c>
      <c r="O28" s="12"/>
      <c r="P28" s="12">
        <f>SUM(N28:O28)</f>
        <v>0</v>
      </c>
      <c r="Q28" s="12">
        <v>-2</v>
      </c>
      <c r="R28" s="13">
        <v>0</v>
      </c>
      <c r="S28" s="29" t="s">
        <v>79</v>
      </c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20</v>
      </c>
      <c r="L29" s="12">
        <f t="shared" si="21"/>
        <v>15</v>
      </c>
      <c r="M29" s="12">
        <f t="shared" si="22"/>
        <v>35</v>
      </c>
      <c r="N29" s="12" t="s">
        <v>79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7"/>
        <v>34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15</v>
      </c>
      <c r="M30" s="12">
        <f t="shared" si="22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79</v>
      </c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3" ref="B32:P32">SUM(B24:B31)</f>
        <v>155</v>
      </c>
      <c r="C32" s="21">
        <f t="shared" si="23"/>
        <v>124</v>
      </c>
      <c r="D32" s="21">
        <f t="shared" si="23"/>
        <v>279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155</v>
      </c>
      <c r="L32" s="21">
        <f t="shared" si="23"/>
        <v>124</v>
      </c>
      <c r="M32" s="21">
        <f t="shared" si="23"/>
        <v>279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17</v>
      </c>
      <c r="C33" s="10">
        <v>16</v>
      </c>
      <c r="D33" s="10">
        <f aca="true" t="shared" si="24" ref="D33:D41">SUM(B33:C33)</f>
        <v>33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6" ref="K33:K41">B33+E33-H33</f>
        <v>17</v>
      </c>
      <c r="L33" s="12">
        <f aca="true" t="shared" si="27" ref="L33:L41">C33+F33-I33</f>
        <v>16</v>
      </c>
      <c r="M33" s="12">
        <f aca="true" t="shared" si="28" ref="M33:M41">SUM(K33:L33)</f>
        <v>33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13</v>
      </c>
      <c r="D34" s="10">
        <f t="shared" si="24"/>
        <v>32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>SUM(H34:I34)</f>
        <v>0</v>
      </c>
      <c r="K34" s="12">
        <f t="shared" si="26"/>
        <v>19</v>
      </c>
      <c r="L34" s="12">
        <f t="shared" si="27"/>
        <v>13</v>
      </c>
      <c r="M34" s="12">
        <f t="shared" si="28"/>
        <v>32</v>
      </c>
      <c r="N34" s="12" t="s">
        <v>78</v>
      </c>
      <c r="O34" s="12"/>
      <c r="P34" s="12">
        <v>0</v>
      </c>
      <c r="Q34" s="32">
        <v>-1</v>
      </c>
      <c r="R34" s="36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14</v>
      </c>
      <c r="D35" s="10">
        <f t="shared" si="24"/>
        <v>33</v>
      </c>
      <c r="E35" s="11">
        <v>0</v>
      </c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aca="true" t="shared" si="29" ref="J35:J41">SUM(H35:I35)</f>
        <v>0</v>
      </c>
      <c r="K35" s="12">
        <f t="shared" si="26"/>
        <v>19</v>
      </c>
      <c r="L35" s="12">
        <f t="shared" si="27"/>
        <v>14</v>
      </c>
      <c r="M35" s="12">
        <f t="shared" si="28"/>
        <v>33</v>
      </c>
      <c r="N35" s="12"/>
      <c r="O35" s="12"/>
      <c r="P35" s="12">
        <f aca="true" t="shared" si="30" ref="P35:P40">SUM(N35:O35)</f>
        <v>0</v>
      </c>
      <c r="Q35" s="12">
        <v>0</v>
      </c>
      <c r="R35" s="13" t="s">
        <v>92</v>
      </c>
      <c r="S35" s="13">
        <v>970312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19</v>
      </c>
      <c r="C36" s="10">
        <v>13</v>
      </c>
      <c r="D36" s="10">
        <f t="shared" si="24"/>
        <v>32</v>
      </c>
      <c r="E36" s="11">
        <v>1</v>
      </c>
      <c r="F36" s="11">
        <v>0</v>
      </c>
      <c r="G36" s="11">
        <f t="shared" si="25"/>
        <v>1</v>
      </c>
      <c r="H36" s="11">
        <v>0</v>
      </c>
      <c r="I36" s="11">
        <v>1</v>
      </c>
      <c r="J36" s="11">
        <f t="shared" si="29"/>
        <v>1</v>
      </c>
      <c r="K36" s="12">
        <f t="shared" si="26"/>
        <v>20</v>
      </c>
      <c r="L36" s="12">
        <f t="shared" si="27"/>
        <v>12</v>
      </c>
      <c r="M36" s="12">
        <f t="shared" si="28"/>
        <v>32</v>
      </c>
      <c r="N36" s="12">
        <v>0</v>
      </c>
      <c r="O36" s="12"/>
      <c r="P36" s="12">
        <f t="shared" si="30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4"/>
        <v>34</v>
      </c>
      <c r="E37" s="11">
        <v>0</v>
      </c>
      <c r="F37" s="31">
        <v>0</v>
      </c>
      <c r="G37" s="11">
        <f t="shared" si="25"/>
        <v>0</v>
      </c>
      <c r="H37" s="31">
        <v>0</v>
      </c>
      <c r="I37" s="31">
        <v>0</v>
      </c>
      <c r="J37" s="31">
        <f t="shared" si="29"/>
        <v>0</v>
      </c>
      <c r="K37" s="12">
        <f t="shared" si="26"/>
        <v>19</v>
      </c>
      <c r="L37" s="12">
        <f t="shared" si="27"/>
        <v>15</v>
      </c>
      <c r="M37" s="12">
        <f t="shared" si="28"/>
        <v>34</v>
      </c>
      <c r="N37" s="12"/>
      <c r="O37" s="12"/>
      <c r="P37" s="12">
        <f t="shared" si="30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15</v>
      </c>
      <c r="D38" s="10">
        <f t="shared" si="24"/>
        <v>33</v>
      </c>
      <c r="E38" s="11">
        <v>0</v>
      </c>
      <c r="F38" s="11">
        <v>0</v>
      </c>
      <c r="G38" s="11">
        <f t="shared" si="25"/>
        <v>0</v>
      </c>
      <c r="H38" s="11">
        <v>0</v>
      </c>
      <c r="I38" s="11">
        <v>0</v>
      </c>
      <c r="J38" s="11">
        <f t="shared" si="29"/>
        <v>0</v>
      </c>
      <c r="K38" s="12">
        <f t="shared" si="26"/>
        <v>18</v>
      </c>
      <c r="L38" s="12">
        <f t="shared" si="27"/>
        <v>15</v>
      </c>
      <c r="M38" s="12">
        <f t="shared" si="28"/>
        <v>33</v>
      </c>
      <c r="N38" s="12"/>
      <c r="O38" s="12"/>
      <c r="P38" s="12">
        <f t="shared" si="30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4"/>
        <v>33</v>
      </c>
      <c r="E39" s="11">
        <v>0</v>
      </c>
      <c r="F39" s="11">
        <v>0</v>
      </c>
      <c r="G39" s="11" t="s">
        <v>94</v>
      </c>
      <c r="H39" s="11">
        <v>0</v>
      </c>
      <c r="I39" s="11">
        <v>0</v>
      </c>
      <c r="J39" s="11">
        <f t="shared" si="29"/>
        <v>0</v>
      </c>
      <c r="K39" s="12">
        <f>B39+E39-H39</f>
        <v>18</v>
      </c>
      <c r="L39" s="12">
        <f>C39+F39-I39</f>
        <v>15</v>
      </c>
      <c r="M39" s="12">
        <f t="shared" si="28"/>
        <v>33</v>
      </c>
      <c r="N39" s="12"/>
      <c r="O39" s="12"/>
      <c r="P39" s="12">
        <f t="shared" si="30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18</v>
      </c>
      <c r="C40" s="10">
        <v>14</v>
      </c>
      <c r="D40" s="10">
        <f t="shared" si="24"/>
        <v>32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 t="shared" si="26"/>
        <v>18</v>
      </c>
      <c r="L40" s="12">
        <f t="shared" si="27"/>
        <v>14</v>
      </c>
      <c r="M40" s="12">
        <f t="shared" si="28"/>
        <v>32</v>
      </c>
      <c r="N40" s="12"/>
      <c r="O40" s="12"/>
      <c r="P40" s="12">
        <f t="shared" si="30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74</v>
      </c>
      <c r="B41" s="10">
        <v>18</v>
      </c>
      <c r="C41" s="10">
        <v>15</v>
      </c>
      <c r="D41" s="10">
        <f t="shared" si="24"/>
        <v>33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18</v>
      </c>
      <c r="L41" s="12">
        <f t="shared" si="27"/>
        <v>15</v>
      </c>
      <c r="M41" s="12">
        <f t="shared" si="28"/>
        <v>33</v>
      </c>
      <c r="N41" s="12"/>
      <c r="O41" s="12"/>
      <c r="P41" s="12"/>
      <c r="Q41" s="12">
        <v>0</v>
      </c>
      <c r="R41" s="12">
        <v>0</v>
      </c>
      <c r="S41" s="13" t="s">
        <v>75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31" ref="B42:M42">SUM(B33:B41)</f>
        <v>165</v>
      </c>
      <c r="C42" s="21">
        <f t="shared" si="31"/>
        <v>130</v>
      </c>
      <c r="D42" s="21">
        <f t="shared" si="31"/>
        <v>295</v>
      </c>
      <c r="E42" s="21">
        <f t="shared" si="31"/>
        <v>1</v>
      </c>
      <c r="F42" s="21">
        <f t="shared" si="31"/>
        <v>0</v>
      </c>
      <c r="G42" s="21">
        <f t="shared" si="31"/>
        <v>1</v>
      </c>
      <c r="H42" s="21">
        <f t="shared" si="31"/>
        <v>0</v>
      </c>
      <c r="I42" s="21">
        <f t="shared" si="31"/>
        <v>1</v>
      </c>
      <c r="J42" s="21">
        <f t="shared" si="31"/>
        <v>1</v>
      </c>
      <c r="K42" s="21">
        <f t="shared" si="31"/>
        <v>166</v>
      </c>
      <c r="L42" s="21">
        <f t="shared" si="31"/>
        <v>129</v>
      </c>
      <c r="M42" s="21">
        <f t="shared" si="31"/>
        <v>295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-1</v>
      </c>
      <c r="S42" s="21">
        <f>SUM(S33:S40)</f>
        <v>970312</v>
      </c>
      <c r="T42" s="21">
        <f>SUM(R42:S42)</f>
        <v>970311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2" ref="D43:D51">SUM(B43:C43)</f>
        <v>36</v>
      </c>
      <c r="E43" s="11">
        <v>0</v>
      </c>
      <c r="F43" s="11">
        <v>0</v>
      </c>
      <c r="G43" s="11">
        <f aca="true" t="shared" si="33" ref="G43:G51">SUM(E43:F43)</f>
        <v>0</v>
      </c>
      <c r="H43" s="11">
        <v>0</v>
      </c>
      <c r="I43" s="11">
        <v>0</v>
      </c>
      <c r="J43" s="11">
        <f aca="true" t="shared" si="34" ref="J43:J51">SUM(H43:I43)</f>
        <v>0</v>
      </c>
      <c r="K43" s="12">
        <f>B43+E43-H43</f>
        <v>19</v>
      </c>
      <c r="L43" s="12">
        <f>C43+F43-I43</f>
        <v>17</v>
      </c>
      <c r="M43" s="12">
        <f aca="true" t="shared" si="35" ref="M43:M51">SUM(K43:L43)</f>
        <v>36</v>
      </c>
      <c r="N43" s="12">
        <v>0</v>
      </c>
      <c r="O43" s="12"/>
      <c r="P43" s="12">
        <f>SUM(N43:O43)</f>
        <v>0</v>
      </c>
      <c r="Q43" s="12"/>
      <c r="R43" s="13" t="s">
        <v>85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17</v>
      </c>
      <c r="C44" s="10">
        <v>15</v>
      </c>
      <c r="D44" s="10">
        <f>SUM(B44:C44)</f>
        <v>32</v>
      </c>
      <c r="E44" s="11">
        <v>1</v>
      </c>
      <c r="F44" s="11">
        <v>0</v>
      </c>
      <c r="G44" s="11">
        <f>SUM(E44:F44)</f>
        <v>1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15</v>
      </c>
      <c r="M44" s="12">
        <f t="shared" si="35"/>
        <v>33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18</v>
      </c>
      <c r="C45" s="10">
        <v>17</v>
      </c>
      <c r="D45" s="10">
        <f t="shared" si="32"/>
        <v>35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 aca="true" t="shared" si="36" ref="K45:K51">B45+E45-H45</f>
        <v>18</v>
      </c>
      <c r="L45" s="12">
        <f aca="true" t="shared" si="37" ref="L45:L51">C45+F45-I45</f>
        <v>17</v>
      </c>
      <c r="M45" s="12">
        <f t="shared" si="35"/>
        <v>35</v>
      </c>
      <c r="N45" s="12"/>
      <c r="O45" s="12"/>
      <c r="P45" s="12">
        <f>SUM(N45:O45)</f>
        <v>0</v>
      </c>
      <c r="Q45" s="33"/>
      <c r="R45" s="13" t="s">
        <v>85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 t="shared" si="35"/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20</v>
      </c>
      <c r="C47" s="30">
        <v>15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6"/>
        <v>20</v>
      </c>
      <c r="L47" s="12">
        <f t="shared" si="37"/>
        <v>15</v>
      </c>
      <c r="M47" s="12">
        <f t="shared" si="35"/>
        <v>35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16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6"/>
        <v>18</v>
      </c>
      <c r="L48" s="12">
        <f t="shared" si="37"/>
        <v>16</v>
      </c>
      <c r="M48" s="12">
        <f t="shared" si="35"/>
        <v>34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16</v>
      </c>
      <c r="D49" s="10">
        <f t="shared" si="32"/>
        <v>34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/>
      <c r="J49" s="11">
        <f t="shared" si="34"/>
        <v>0</v>
      </c>
      <c r="K49" s="12">
        <f t="shared" si="36"/>
        <v>18</v>
      </c>
      <c r="L49" s="12">
        <f t="shared" si="37"/>
        <v>16</v>
      </c>
      <c r="M49" s="12">
        <f t="shared" si="35"/>
        <v>34</v>
      </c>
      <c r="N49" s="12"/>
      <c r="O49" s="12"/>
      <c r="P49" s="12">
        <f>SUM(N49:O49)</f>
        <v>0</v>
      </c>
      <c r="Q49" s="12">
        <v>-1</v>
      </c>
      <c r="R49" s="13" t="s">
        <v>85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2"/>
        <v>34</v>
      </c>
      <c r="E50" s="11">
        <v>0</v>
      </c>
      <c r="F50" s="11">
        <v>0</v>
      </c>
      <c r="G50" s="11">
        <f t="shared" si="33"/>
        <v>0</v>
      </c>
      <c r="H50" s="11">
        <v>0</v>
      </c>
      <c r="I50" s="11"/>
      <c r="J50" s="11">
        <f t="shared" si="34"/>
        <v>0</v>
      </c>
      <c r="K50" s="12">
        <f t="shared" si="36"/>
        <v>18</v>
      </c>
      <c r="L50" s="12">
        <f t="shared" si="37"/>
        <v>16</v>
      </c>
      <c r="M50" s="12">
        <f t="shared" si="35"/>
        <v>34</v>
      </c>
      <c r="N50" s="12"/>
      <c r="O50" s="12"/>
      <c r="P50" s="12">
        <f>SUM(N50:O50)</f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80</v>
      </c>
      <c r="B51" s="10">
        <v>18</v>
      </c>
      <c r="C51" s="10">
        <v>16</v>
      </c>
      <c r="D51" s="10">
        <f t="shared" si="32"/>
        <v>34</v>
      </c>
      <c r="E51" s="11"/>
      <c r="F51" s="11"/>
      <c r="G51" s="11">
        <f t="shared" si="33"/>
        <v>0</v>
      </c>
      <c r="H51" s="11"/>
      <c r="I51" s="11"/>
      <c r="J51" s="11">
        <f t="shared" si="34"/>
        <v>0</v>
      </c>
      <c r="K51" s="12">
        <f t="shared" si="36"/>
        <v>18</v>
      </c>
      <c r="L51" s="12">
        <f t="shared" si="37"/>
        <v>16</v>
      </c>
      <c r="M51" s="12">
        <f t="shared" si="35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8" ref="B52:M52">SUM(B43:B51)</f>
        <v>165</v>
      </c>
      <c r="C52" s="21">
        <f t="shared" si="38"/>
        <v>144</v>
      </c>
      <c r="D52" s="21">
        <f t="shared" si="38"/>
        <v>309</v>
      </c>
      <c r="E52" s="21">
        <f t="shared" si="38"/>
        <v>1</v>
      </c>
      <c r="F52" s="21">
        <f t="shared" si="38"/>
        <v>0</v>
      </c>
      <c r="G52" s="21">
        <f t="shared" si="38"/>
        <v>1</v>
      </c>
      <c r="H52" s="21">
        <f t="shared" si="38"/>
        <v>0</v>
      </c>
      <c r="I52" s="21">
        <f t="shared" si="38"/>
        <v>0</v>
      </c>
      <c r="J52" s="21">
        <f t="shared" si="38"/>
        <v>0</v>
      </c>
      <c r="K52" s="21">
        <f t="shared" si="38"/>
        <v>166</v>
      </c>
      <c r="L52" s="21">
        <f t="shared" si="38"/>
        <v>144</v>
      </c>
      <c r="M52" s="21">
        <f t="shared" si="38"/>
        <v>310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17</v>
      </c>
      <c r="D53" s="10">
        <f aca="true" t="shared" si="39" ref="D53:D60">SUM(B53:C53)</f>
        <v>38</v>
      </c>
      <c r="E53" s="11">
        <v>0</v>
      </c>
      <c r="F53" s="11">
        <v>0</v>
      </c>
      <c r="G53" s="11">
        <f aca="true" t="shared" si="40" ref="G53:G60">SUM(E53:F53)</f>
        <v>0</v>
      </c>
      <c r="H53" s="11">
        <v>0</v>
      </c>
      <c r="I53" s="11">
        <v>0</v>
      </c>
      <c r="J53" s="11">
        <f aca="true" t="shared" si="41" ref="J53:J60">SUM(H53:I53)</f>
        <v>0</v>
      </c>
      <c r="K53" s="12">
        <f aca="true" t="shared" si="42" ref="K53:K58">B53+E53-H53</f>
        <v>21</v>
      </c>
      <c r="L53" s="12">
        <f aca="true" t="shared" si="43" ref="L53:L59">C53+F53-I53</f>
        <v>17</v>
      </c>
      <c r="M53" s="12">
        <f aca="true" t="shared" si="44" ref="M53:M60">SUM(K53:L53)</f>
        <v>38</v>
      </c>
      <c r="N53" s="12" t="s">
        <v>90</v>
      </c>
      <c r="O53" s="12"/>
      <c r="P53" s="12">
        <f>SUM(N53:O53)</f>
        <v>0</v>
      </c>
      <c r="Q53" s="12"/>
      <c r="R53" s="13"/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9"/>
        <v>35</v>
      </c>
      <c r="E54" s="11">
        <v>0</v>
      </c>
      <c r="F54" s="11"/>
      <c r="G54" s="11">
        <f t="shared" si="40"/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3</v>
      </c>
      <c r="L54" s="12">
        <f t="shared" si="43"/>
        <v>32</v>
      </c>
      <c r="M54" s="12">
        <f t="shared" si="44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19</v>
      </c>
      <c r="C55" s="10">
        <v>17</v>
      </c>
      <c r="D55" s="10">
        <f t="shared" si="39"/>
        <v>36</v>
      </c>
      <c r="E55" s="11">
        <v>0</v>
      </c>
      <c r="F55" s="11">
        <v>0</v>
      </c>
      <c r="G55" s="11">
        <f t="shared" si="40"/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17</v>
      </c>
      <c r="M55" s="12">
        <f t="shared" si="44"/>
        <v>36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9"/>
        <v>33</v>
      </c>
      <c r="E56" s="11">
        <v>0</v>
      </c>
      <c r="F56" s="11">
        <v>0</v>
      </c>
      <c r="G56" s="11">
        <f t="shared" si="40"/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16</v>
      </c>
      <c r="L56" s="12">
        <f t="shared" si="43"/>
        <v>17</v>
      </c>
      <c r="M56" s="12">
        <f t="shared" si="44"/>
        <v>33</v>
      </c>
      <c r="N56" s="12" t="s">
        <v>84</v>
      </c>
      <c r="O56" s="12"/>
      <c r="P56" s="12"/>
      <c r="Q56" s="12"/>
      <c r="R56" s="13">
        <v>0</v>
      </c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15</v>
      </c>
      <c r="D57" s="10">
        <f t="shared" si="39"/>
        <v>37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22</v>
      </c>
      <c r="L57" s="12">
        <f t="shared" si="43"/>
        <v>15</v>
      </c>
      <c r="M57" s="12">
        <f t="shared" si="44"/>
        <v>37</v>
      </c>
      <c r="N57" s="12" t="s">
        <v>91</v>
      </c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20</v>
      </c>
      <c r="C58" s="10">
        <v>16</v>
      </c>
      <c r="D58" s="10">
        <f t="shared" si="39"/>
        <v>36</v>
      </c>
      <c r="E58" s="11">
        <v>0</v>
      </c>
      <c r="F58" s="11">
        <v>0</v>
      </c>
      <c r="G58" s="11">
        <f t="shared" si="40"/>
        <v>0</v>
      </c>
      <c r="H58" s="11">
        <v>0</v>
      </c>
      <c r="I58" s="11"/>
      <c r="J58" s="11">
        <f t="shared" si="41"/>
        <v>0</v>
      </c>
      <c r="K58" s="12">
        <f t="shared" si="42"/>
        <v>20</v>
      </c>
      <c r="L58" s="12">
        <f t="shared" si="43"/>
        <v>16</v>
      </c>
      <c r="M58" s="12">
        <f t="shared" si="44"/>
        <v>36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9"/>
        <v>37</v>
      </c>
      <c r="E59" s="11">
        <v>0</v>
      </c>
      <c r="F59" s="11">
        <v>0</v>
      </c>
      <c r="G59" s="11">
        <f t="shared" si="40"/>
        <v>0</v>
      </c>
      <c r="H59" s="11">
        <v>0</v>
      </c>
      <c r="I59" s="11"/>
      <c r="J59" s="11">
        <f t="shared" si="41"/>
        <v>0</v>
      </c>
      <c r="K59" s="12">
        <f>B59+E59-H59</f>
        <v>20</v>
      </c>
      <c r="L59" s="12">
        <f t="shared" si="43"/>
        <v>17</v>
      </c>
      <c r="M59" s="12">
        <f t="shared" si="44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15</v>
      </c>
      <c r="D60" s="10">
        <f t="shared" si="39"/>
        <v>36</v>
      </c>
      <c r="E60" s="11">
        <v>0</v>
      </c>
      <c r="F60" s="11">
        <v>1</v>
      </c>
      <c r="G60" s="11">
        <f t="shared" si="40"/>
        <v>1</v>
      </c>
      <c r="H60" s="11">
        <v>0</v>
      </c>
      <c r="I60" s="11">
        <v>0</v>
      </c>
      <c r="J60" s="11">
        <f t="shared" si="41"/>
        <v>0</v>
      </c>
      <c r="K60" s="12">
        <f>B60+E60-H60</f>
        <v>21</v>
      </c>
      <c r="L60" s="12">
        <f>C60+F60-I60</f>
        <v>16</v>
      </c>
      <c r="M60" s="12">
        <f t="shared" si="44"/>
        <v>37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6" ref="B61:M61">SUM(B53:B60)</f>
        <v>142</v>
      </c>
      <c r="C61" s="21">
        <f t="shared" si="46"/>
        <v>146</v>
      </c>
      <c r="D61" s="21">
        <f t="shared" si="46"/>
        <v>288</v>
      </c>
      <c r="E61" s="21">
        <f t="shared" si="46"/>
        <v>0</v>
      </c>
      <c r="F61" s="21">
        <f t="shared" si="46"/>
        <v>1</v>
      </c>
      <c r="G61" s="21">
        <f t="shared" si="46"/>
        <v>1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142</v>
      </c>
      <c r="L61" s="21">
        <f t="shared" si="46"/>
        <v>147</v>
      </c>
      <c r="M61" s="21">
        <f t="shared" si="46"/>
        <v>289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B13+B23+B32+B42+B52+B61</f>
        <v>946</v>
      </c>
      <c r="C62" s="10">
        <f t="shared" si="47"/>
        <v>819</v>
      </c>
      <c r="D62" s="10">
        <f t="shared" si="47"/>
        <v>1765</v>
      </c>
      <c r="E62" s="11">
        <f t="shared" si="47"/>
        <v>2</v>
      </c>
      <c r="F62" s="11">
        <f t="shared" si="47"/>
        <v>1</v>
      </c>
      <c r="G62" s="11">
        <f t="shared" si="47"/>
        <v>3</v>
      </c>
      <c r="H62" s="11">
        <f t="shared" si="47"/>
        <v>0</v>
      </c>
      <c r="I62" s="11">
        <f t="shared" si="47"/>
        <v>1</v>
      </c>
      <c r="J62" s="11">
        <f t="shared" si="47"/>
        <v>1</v>
      </c>
      <c r="K62" s="12">
        <f t="shared" si="47"/>
        <v>948</v>
      </c>
      <c r="L62" s="12">
        <f t="shared" si="47"/>
        <v>819</v>
      </c>
      <c r="M62" s="12">
        <f t="shared" si="47"/>
        <v>1767</v>
      </c>
      <c r="N62" s="12">
        <f t="shared" si="47"/>
        <v>0</v>
      </c>
      <c r="O62" s="12"/>
      <c r="P62" s="12">
        <f>SUM(N62:O62)</f>
        <v>0</v>
      </c>
      <c r="Q62" s="12"/>
      <c r="R62" s="13">
        <f>R13+R23+R32+R42+R52+R61</f>
        <v>-1</v>
      </c>
      <c r="S62" s="13">
        <f>S13+S23+S32+S42+S52+S61</f>
        <v>970312</v>
      </c>
      <c r="T62" s="13">
        <f>T13+T23+T32+T42+T52+T61</f>
        <v>970312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76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8" ref="B64:Z66">SUM(B62:B63)</f>
        <v>951</v>
      </c>
      <c r="C64" s="24">
        <f t="shared" si="48"/>
        <v>824</v>
      </c>
      <c r="D64" s="24">
        <f t="shared" si="48"/>
        <v>1775</v>
      </c>
      <c r="E64" s="24">
        <f t="shared" si="48"/>
        <v>2</v>
      </c>
      <c r="F64" s="24">
        <f t="shared" si="48"/>
        <v>1</v>
      </c>
      <c r="G64" s="24">
        <f t="shared" si="48"/>
        <v>3</v>
      </c>
      <c r="H64" s="24">
        <f t="shared" si="48"/>
        <v>0</v>
      </c>
      <c r="I64" s="24">
        <f t="shared" si="48"/>
        <v>1</v>
      </c>
      <c r="J64" s="24">
        <f t="shared" si="48"/>
        <v>1</v>
      </c>
      <c r="K64" s="24">
        <f t="shared" si="48"/>
        <v>953</v>
      </c>
      <c r="L64" s="24">
        <f t="shared" si="48"/>
        <v>824</v>
      </c>
      <c r="M64" s="24">
        <f t="shared" si="48"/>
        <v>1777</v>
      </c>
      <c r="N64" s="24">
        <f t="shared" si="48"/>
        <v>2</v>
      </c>
      <c r="O64" s="24"/>
      <c r="P64" s="24">
        <f>SUM(N64:O64)</f>
        <v>2</v>
      </c>
      <c r="Q64" s="24"/>
      <c r="R64" s="24">
        <f t="shared" si="48"/>
        <v>2</v>
      </c>
      <c r="S64" s="24">
        <f t="shared" si="48"/>
        <v>970314</v>
      </c>
      <c r="T64" s="24">
        <f t="shared" si="48"/>
        <v>970317</v>
      </c>
      <c r="U64" s="28" t="s">
        <v>77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970316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8"/>
        <v>967</v>
      </c>
      <c r="C66" s="26">
        <f t="shared" si="48"/>
        <v>834</v>
      </c>
      <c r="D66" s="26">
        <f t="shared" si="48"/>
        <v>1801</v>
      </c>
      <c r="E66" s="26">
        <f t="shared" si="48"/>
        <v>2</v>
      </c>
      <c r="F66" s="26">
        <f t="shared" si="48"/>
        <v>1</v>
      </c>
      <c r="G66" s="26">
        <f t="shared" si="48"/>
        <v>3</v>
      </c>
      <c r="H66" s="26">
        <f t="shared" si="48"/>
        <v>0</v>
      </c>
      <c r="I66" s="26">
        <f t="shared" si="48"/>
        <v>1</v>
      </c>
      <c r="J66" s="26">
        <f t="shared" si="48"/>
        <v>1</v>
      </c>
      <c r="K66" s="26">
        <f t="shared" si="48"/>
        <v>969</v>
      </c>
      <c r="L66" s="26">
        <f t="shared" si="48"/>
        <v>834</v>
      </c>
      <c r="M66" s="26">
        <f t="shared" si="48"/>
        <v>1803</v>
      </c>
      <c r="N66" s="26">
        <f t="shared" si="48"/>
        <v>3</v>
      </c>
      <c r="O66" s="26"/>
      <c r="P66" s="26">
        <f>SUM(N66:O66)</f>
        <v>3</v>
      </c>
      <c r="Q66" s="26"/>
      <c r="R66" s="26">
        <f t="shared" si="48"/>
        <v>2</v>
      </c>
      <c r="S66" s="26">
        <f t="shared" si="48"/>
        <v>1940630</v>
      </c>
      <c r="T66" s="26">
        <f t="shared" si="48"/>
        <v>970317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69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70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68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71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72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73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2008-02-15T03:32:00Z</cp:lastPrinted>
  <dcterms:created xsi:type="dcterms:W3CDTF">1998-12-07T02:16:08Z</dcterms:created>
  <dcterms:modified xsi:type="dcterms:W3CDTF">2008-08-05T07:35:13Z</dcterms:modified>
  <cp:category/>
  <cp:version/>
  <cp:contentType/>
  <cp:contentStatus/>
</cp:coreProperties>
</file>