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8805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<sst xmlns="http://schemas.openxmlformats.org/spreadsheetml/2006/main" count="128" uniqueCount="94">
  <si>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</si>
  <si>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</si>
  <si>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</si>
  <si>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</si>
  <si>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</si>
  <si>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</si>
  <si>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</si>
  <si>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</si>
  <si>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</si>
  <si>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</si>
  <si>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</si>
  <si>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</si>
  <si>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</si>
  <si>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</si>
  <si>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</si>
  <si>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</si>
  <si>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</si>
  <si>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</si>
  <si>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</si>
  <si>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</si>
  <si>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</si>
  <si>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</si>
  <si>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</si>
  <si>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</si>
  <si>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</si>
  <si>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</si>
  <si>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</si>
  <si>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</si>
  <si>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</si>
  <si>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</si>
  <si>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</si>
  <si>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</si>
  <si>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</si>
  <si>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</si>
  <si>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</si>
  <si>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</si>
  <si>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</si>
  <si>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</si>
  <si>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</si>
  <si>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</si>
  <si>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</si>
  <si>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</si>
  <si>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</si>
  <si>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</si>
  <si>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</si>
  <si>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</si>
  <si>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</si>
  <si>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</si>
  <si>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</si>
  <si>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</si>
  <si>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</si>
  <si>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</si>
  <si>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</si>
  <si>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</si>
  <si>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</si>
  <si>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</si>
  <si>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</si>
  <si>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</si>
  <si>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</si>
  <si>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</si>
  <si>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</si>
  <si>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</si>
  <si>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</si>
  <si>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</si>
  <si>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</si>
  <si>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舞蹈</t>
  </si>
  <si>
    <r>
      <t>1</t>
    </r>
    <r>
      <rPr>
        <b/>
        <sz val="11"/>
        <color indexed="8"/>
        <rFont val="新細明體"/>
        <family val="1"/>
      </rPr>
      <t>節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</si>
  <si>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</si>
  <si>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</si>
  <si>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</si>
  <si>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</si>
  <si>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</si>
  <si>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</si>
  <si>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</si>
  <si>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四9</t>
  </si>
  <si>
    <t>輕</t>
  </si>
  <si>
    <t>資6</t>
  </si>
  <si>
    <t>資26</t>
  </si>
  <si>
    <t>煒翰</t>
  </si>
  <si>
    <t xml:space="preserve"> </t>
  </si>
  <si>
    <t>五9</t>
  </si>
  <si>
    <t>二9</t>
  </si>
  <si>
    <t>在1</t>
  </si>
  <si>
    <t>在1</t>
  </si>
  <si>
    <t>國樂</t>
  </si>
  <si>
    <t>1節</t>
  </si>
  <si>
    <t>1節</t>
  </si>
  <si>
    <t>2節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</si>
  <si>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</si>
  <si>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</si>
  <si>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t>彣如</t>
  </si>
  <si>
    <t>喨婷</t>
  </si>
  <si>
    <t>1D</t>
  </si>
  <si>
    <t xml:space="preserve">                            彰化 縣 永 靖 國 小 在 籍 學 生 數97年06月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</si>
</sst>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  <font>
      <b/>
      <sz val="12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1">
      <selection activeCell="H40" sqref="H40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5.50390625" style="0" customWidth="1"/>
    <col min="15" max="15" width="4.125" style="0" customWidth="1"/>
    <col min="16" max="17" width="4.50390625" style="0" customWidth="1"/>
    <col min="18" max="18" width="4.625" style="0" customWidth="1"/>
    <col min="19" max="19" width="6.625" style="0" customWidth="1"/>
    <col min="20" max="20" width="4.8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17</v>
      </c>
      <c r="C4" s="10">
        <v>14</v>
      </c>
      <c r="D4" s="10">
        <f aca="true" t="shared" si="0" ref="D4:D11">SUM(B4:C4)</f>
        <v>31</v>
      </c>
      <c r="E4" s="11"/>
      <c r="F4" s="11"/>
      <c r="G4" s="11">
        <f aca="true" t="shared" si="1" ref="G4:G12">SUM(E4:F4)</f>
        <v>0</v>
      </c>
      <c r="H4" s="11">
        <v>0</v>
      </c>
      <c r="I4" s="11">
        <v>1</v>
      </c>
      <c r="J4" s="11">
        <f aca="true" t="shared" si="2" ref="J4:J12">SUM(H4:I4)</f>
        <v>1</v>
      </c>
      <c r="K4" s="12">
        <f aca="true" t="shared" si="3" ref="K4:K12">B4+E4-H4</f>
        <v>17</v>
      </c>
      <c r="L4" s="12">
        <f aca="true" t="shared" si="4" ref="L4:L12">C4+F4-I4</f>
        <v>13</v>
      </c>
      <c r="M4" s="12">
        <f aca="true" t="shared" si="5" ref="M4:M12">SUM(K4:L4)</f>
        <v>30</v>
      </c>
      <c r="N4" s="12"/>
      <c r="O4" s="12"/>
      <c r="P4" s="12"/>
      <c r="Q4" s="12">
        <v>-1</v>
      </c>
      <c r="R4" s="13">
        <v>1</v>
      </c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16</v>
      </c>
      <c r="C5" s="10">
        <v>14</v>
      </c>
      <c r="D5" s="10">
        <f t="shared" si="0"/>
        <v>30</v>
      </c>
      <c r="E5" s="11">
        <v>0</v>
      </c>
      <c r="F5" s="11"/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16</v>
      </c>
      <c r="L5" s="12">
        <f t="shared" si="4"/>
        <v>14</v>
      </c>
      <c r="M5" s="12">
        <f t="shared" si="5"/>
        <v>30</v>
      </c>
      <c r="N5" s="12"/>
      <c r="O5" s="12"/>
      <c r="P5" s="12"/>
      <c r="Q5" s="12">
        <v>-1</v>
      </c>
      <c r="R5" s="13">
        <v>1</v>
      </c>
      <c r="S5" s="13">
        <v>0</v>
      </c>
      <c r="T5" s="13">
        <v>1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15</v>
      </c>
      <c r="D6" s="10">
        <f t="shared" si="0"/>
        <v>33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18</v>
      </c>
      <c r="L6" s="12">
        <f t="shared" si="4"/>
        <v>15</v>
      </c>
      <c r="M6" s="12">
        <f t="shared" si="5"/>
        <v>33</v>
      </c>
      <c r="N6" s="12"/>
      <c r="O6" s="12"/>
      <c r="P6" s="12">
        <v>0</v>
      </c>
      <c r="Q6" s="12"/>
      <c r="R6" s="13" t="s">
        <v>83</v>
      </c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17</v>
      </c>
      <c r="C7" s="10">
        <v>15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17</v>
      </c>
      <c r="L7" s="12">
        <f t="shared" si="4"/>
        <v>15</v>
      </c>
      <c r="M7" s="12">
        <f t="shared" si="5"/>
        <v>32</v>
      </c>
      <c r="N7" s="12"/>
      <c r="O7" s="12"/>
      <c r="P7" s="12"/>
      <c r="Q7" s="12">
        <v>0</v>
      </c>
      <c r="R7" s="13" t="s">
        <v>82</v>
      </c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15</v>
      </c>
      <c r="C8" s="10">
        <v>16</v>
      </c>
      <c r="D8" s="10">
        <f t="shared" si="0"/>
        <v>31</v>
      </c>
      <c r="E8" s="11"/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15</v>
      </c>
      <c r="L8" s="12">
        <f t="shared" si="4"/>
        <v>16</v>
      </c>
      <c r="M8" s="12">
        <f t="shared" si="5"/>
        <v>31</v>
      </c>
      <c r="N8" s="12"/>
      <c r="O8" s="12"/>
      <c r="P8" s="12">
        <v>0</v>
      </c>
      <c r="Q8" s="12">
        <v>-1</v>
      </c>
      <c r="R8" s="13">
        <v>5</v>
      </c>
      <c r="S8" s="13"/>
      <c r="T8" s="13">
        <v>1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18</v>
      </c>
      <c r="C9" s="10">
        <v>13</v>
      </c>
      <c r="D9" s="10">
        <f t="shared" si="0"/>
        <v>31</v>
      </c>
      <c r="E9" s="11"/>
      <c r="F9" s="11">
        <v>0</v>
      </c>
      <c r="G9" s="11">
        <f t="shared" si="1"/>
        <v>0</v>
      </c>
      <c r="H9" s="11"/>
      <c r="I9" s="11">
        <v>0</v>
      </c>
      <c r="J9" s="11">
        <f t="shared" si="2"/>
        <v>0</v>
      </c>
      <c r="K9" s="12">
        <f t="shared" si="3"/>
        <v>18</v>
      </c>
      <c r="L9" s="12">
        <f t="shared" si="4"/>
        <v>13</v>
      </c>
      <c r="M9" s="12">
        <f t="shared" si="5"/>
        <v>31</v>
      </c>
      <c r="N9" s="12"/>
      <c r="O9" s="12"/>
      <c r="P9" s="12"/>
      <c r="Q9" s="12">
        <v>-1</v>
      </c>
      <c r="R9" s="13">
        <v>5</v>
      </c>
      <c r="S9" s="29">
        <v>0</v>
      </c>
      <c r="T9" s="13">
        <v>1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17</v>
      </c>
      <c r="C10" s="10">
        <v>13</v>
      </c>
      <c r="D10" s="10">
        <f t="shared" si="0"/>
        <v>30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17</v>
      </c>
      <c r="L10" s="12">
        <f t="shared" si="4"/>
        <v>13</v>
      </c>
      <c r="M10" s="12">
        <f t="shared" si="5"/>
        <v>30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88</v>
      </c>
      <c r="B11" s="10">
        <v>17</v>
      </c>
      <c r="C11" s="10">
        <v>16</v>
      </c>
      <c r="D11" s="10">
        <f t="shared" si="0"/>
        <v>33</v>
      </c>
      <c r="E11" s="11">
        <v>0</v>
      </c>
      <c r="F11" s="11">
        <v>0</v>
      </c>
      <c r="G11" s="11">
        <f t="shared" si="1"/>
        <v>0</v>
      </c>
      <c r="H11" s="11"/>
      <c r="I11" s="11">
        <v>1</v>
      </c>
      <c r="J11" s="11">
        <f t="shared" si="2"/>
        <v>1</v>
      </c>
      <c r="K11" s="12">
        <f t="shared" si="3"/>
        <v>17</v>
      </c>
      <c r="L11" s="12">
        <f t="shared" si="4"/>
        <v>15</v>
      </c>
      <c r="M11" s="12">
        <f t="shared" si="5"/>
        <v>32</v>
      </c>
      <c r="N11" s="12"/>
      <c r="O11" s="12"/>
      <c r="P11" s="12">
        <v>0</v>
      </c>
      <c r="Q11" s="12"/>
      <c r="R11" s="13" t="s">
        <v>82</v>
      </c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89</v>
      </c>
      <c r="B12" s="10">
        <v>16</v>
      </c>
      <c r="C12" s="10">
        <v>16</v>
      </c>
      <c r="D12" s="10">
        <f>SUM(B12:C12)</f>
        <v>32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16</v>
      </c>
      <c r="L12" s="12">
        <f t="shared" si="4"/>
        <v>16</v>
      </c>
      <c r="M12" s="12">
        <f t="shared" si="5"/>
        <v>32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6" ref="B13:G13">SUM(B4:B12)</f>
        <v>151</v>
      </c>
      <c r="C13" s="21">
        <f t="shared" si="6"/>
        <v>132</v>
      </c>
      <c r="D13" s="21">
        <f t="shared" si="6"/>
        <v>283</v>
      </c>
      <c r="E13" s="21">
        <f t="shared" si="6"/>
        <v>0</v>
      </c>
      <c r="F13" s="21">
        <f t="shared" si="6"/>
        <v>0</v>
      </c>
      <c r="G13" s="21">
        <f t="shared" si="6"/>
        <v>0</v>
      </c>
      <c r="H13" s="21">
        <f aca="true" t="shared" si="7" ref="H13:M13">SUM(H4:H12)</f>
        <v>0</v>
      </c>
      <c r="I13" s="21">
        <f t="shared" si="7"/>
        <v>2</v>
      </c>
      <c r="J13" s="21">
        <f t="shared" si="7"/>
        <v>2</v>
      </c>
      <c r="K13" s="21">
        <f t="shared" si="7"/>
        <v>151</v>
      </c>
      <c r="L13" s="21">
        <f t="shared" si="7"/>
        <v>130</v>
      </c>
      <c r="M13" s="21">
        <f t="shared" si="7"/>
        <v>281</v>
      </c>
      <c r="N13" s="21">
        <v>0</v>
      </c>
      <c r="O13" s="21">
        <f>SUM(O3:O11)</f>
        <v>0</v>
      </c>
      <c r="P13" s="21">
        <v>0</v>
      </c>
      <c r="Q13" s="21">
        <f>SUM(Q3:Q11)</f>
        <v>-4</v>
      </c>
      <c r="R13" s="21">
        <v>0</v>
      </c>
      <c r="S13" s="21">
        <f>SUM(S4:S11)</f>
        <v>0</v>
      </c>
      <c r="T13" s="21">
        <f aca="true" t="shared" si="8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57</v>
      </c>
      <c r="B14" s="10">
        <v>19</v>
      </c>
      <c r="C14" s="10">
        <v>16</v>
      </c>
      <c r="D14" s="10">
        <f aca="true" t="shared" si="9" ref="D14:D21">SUM(B14:C14)</f>
        <v>35</v>
      </c>
      <c r="E14" s="11">
        <v>0</v>
      </c>
      <c r="F14" s="11">
        <v>0</v>
      </c>
      <c r="G14" s="11">
        <f aca="true" t="shared" si="10" ref="G14:G22">SUM(E14:F14)</f>
        <v>0</v>
      </c>
      <c r="H14" s="11">
        <v>0</v>
      </c>
      <c r="I14" s="11">
        <v>0</v>
      </c>
      <c r="J14" s="11">
        <f aca="true" t="shared" si="11" ref="J14:J22">SUM(H14:I14)</f>
        <v>0</v>
      </c>
      <c r="K14" s="12">
        <f aca="true" t="shared" si="12" ref="K14:K21">B14+E14-H14</f>
        <v>19</v>
      </c>
      <c r="L14" s="12">
        <f aca="true" t="shared" si="13" ref="L14:L21">C14+F14-I14</f>
        <v>16</v>
      </c>
      <c r="M14" s="12">
        <f aca="true" t="shared" si="14" ref="M14:M20">SUM(K14:L14)</f>
        <v>35</v>
      </c>
      <c r="N14" s="12">
        <v>0</v>
      </c>
      <c r="O14" s="12"/>
      <c r="P14" s="12">
        <f>SUM(N14:O14)</f>
        <v>0</v>
      </c>
      <c r="Q14" s="12"/>
      <c r="R14" s="13"/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58</v>
      </c>
      <c r="B15" s="10">
        <v>21</v>
      </c>
      <c r="C15" s="10">
        <v>14</v>
      </c>
      <c r="D15" s="10">
        <f t="shared" si="9"/>
        <v>35</v>
      </c>
      <c r="E15" s="11">
        <v>0</v>
      </c>
      <c r="F15" s="11">
        <v>0</v>
      </c>
      <c r="G15" s="11">
        <f t="shared" si="10"/>
        <v>0</v>
      </c>
      <c r="H15" s="11">
        <v>0</v>
      </c>
      <c r="I15" s="11">
        <v>0</v>
      </c>
      <c r="J15" s="11">
        <f t="shared" si="11"/>
        <v>0</v>
      </c>
      <c r="K15" s="12">
        <f t="shared" si="12"/>
        <v>21</v>
      </c>
      <c r="L15" s="12">
        <f t="shared" si="13"/>
        <v>14</v>
      </c>
      <c r="M15" s="12">
        <f t="shared" si="14"/>
        <v>35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59</v>
      </c>
      <c r="B16" s="10">
        <v>18</v>
      </c>
      <c r="C16" s="10">
        <v>17</v>
      </c>
      <c r="D16" s="10">
        <f t="shared" si="9"/>
        <v>35</v>
      </c>
      <c r="E16" s="11">
        <v>0</v>
      </c>
      <c r="F16" s="11">
        <v>0</v>
      </c>
      <c r="G16" s="11">
        <f t="shared" si="10"/>
        <v>0</v>
      </c>
      <c r="H16" s="11">
        <v>0</v>
      </c>
      <c r="I16" s="11">
        <v>0</v>
      </c>
      <c r="J16" s="11">
        <f t="shared" si="11"/>
        <v>0</v>
      </c>
      <c r="K16" s="12">
        <f t="shared" si="12"/>
        <v>18</v>
      </c>
      <c r="L16" s="12">
        <f t="shared" si="13"/>
        <v>17</v>
      </c>
      <c r="M16" s="12">
        <f t="shared" si="14"/>
        <v>35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60</v>
      </c>
      <c r="B17" s="10">
        <v>18</v>
      </c>
      <c r="C17" s="10">
        <v>15</v>
      </c>
      <c r="D17" s="10">
        <f t="shared" si="9"/>
        <v>33</v>
      </c>
      <c r="E17" s="11">
        <v>0</v>
      </c>
      <c r="F17" s="11">
        <v>0</v>
      </c>
      <c r="G17" s="11">
        <f t="shared" si="10"/>
        <v>0</v>
      </c>
      <c r="H17" s="11">
        <v>0</v>
      </c>
      <c r="I17" s="11">
        <v>0</v>
      </c>
      <c r="J17" s="11">
        <f t="shared" si="11"/>
        <v>0</v>
      </c>
      <c r="K17" s="12">
        <f t="shared" si="12"/>
        <v>18</v>
      </c>
      <c r="L17" s="12">
        <f t="shared" si="13"/>
        <v>15</v>
      </c>
      <c r="M17" s="12">
        <f t="shared" si="14"/>
        <v>33</v>
      </c>
      <c r="N17" s="12"/>
      <c r="O17" s="12">
        <v>0</v>
      </c>
      <c r="P17" s="12">
        <v>0</v>
      </c>
      <c r="Q17" s="12">
        <v>-1</v>
      </c>
      <c r="R17" s="13"/>
      <c r="S17" s="13">
        <v>0</v>
      </c>
      <c r="T17" s="13">
        <v>1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61</v>
      </c>
      <c r="B18" s="10">
        <v>18</v>
      </c>
      <c r="C18" s="10">
        <v>17</v>
      </c>
      <c r="D18" s="10">
        <f t="shared" si="9"/>
        <v>35</v>
      </c>
      <c r="E18" s="11">
        <v>0</v>
      </c>
      <c r="F18" s="11">
        <v>0</v>
      </c>
      <c r="G18" s="11">
        <f t="shared" si="10"/>
        <v>0</v>
      </c>
      <c r="H18" s="11">
        <v>0</v>
      </c>
      <c r="I18" s="11">
        <v>0</v>
      </c>
      <c r="J18" s="11">
        <f t="shared" si="11"/>
        <v>0</v>
      </c>
      <c r="K18" s="12">
        <f t="shared" si="12"/>
        <v>18</v>
      </c>
      <c r="L18" s="12">
        <f t="shared" si="13"/>
        <v>17</v>
      </c>
      <c r="M18" s="12">
        <f t="shared" si="14"/>
        <v>35</v>
      </c>
      <c r="N18" s="12"/>
      <c r="O18" s="12">
        <v>0</v>
      </c>
      <c r="P18" s="12">
        <v>0</v>
      </c>
      <c r="Q18" s="12">
        <v>0</v>
      </c>
      <c r="R18" s="13"/>
      <c r="S18" s="13">
        <v>0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62</v>
      </c>
      <c r="B19" s="10">
        <v>19</v>
      </c>
      <c r="C19" s="10">
        <v>16</v>
      </c>
      <c r="D19" s="10">
        <f t="shared" si="9"/>
        <v>35</v>
      </c>
      <c r="E19" s="11">
        <v>0</v>
      </c>
      <c r="F19" s="11">
        <v>0</v>
      </c>
      <c r="G19" s="11">
        <f t="shared" si="10"/>
        <v>0</v>
      </c>
      <c r="H19" s="11">
        <v>0</v>
      </c>
      <c r="I19" s="11">
        <v>0</v>
      </c>
      <c r="J19" s="11">
        <f t="shared" si="11"/>
        <v>0</v>
      </c>
      <c r="K19" s="12">
        <f t="shared" si="12"/>
        <v>19</v>
      </c>
      <c r="L19" s="12">
        <f t="shared" si="13"/>
        <v>16</v>
      </c>
      <c r="M19" s="12">
        <f t="shared" si="14"/>
        <v>35</v>
      </c>
      <c r="N19" s="12">
        <v>0</v>
      </c>
      <c r="O19" s="12"/>
      <c r="P19" s="12">
        <v>0</v>
      </c>
      <c r="Q19" s="12">
        <v>-1</v>
      </c>
      <c r="R19" s="22">
        <v>0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63</v>
      </c>
      <c r="B20" s="10">
        <v>19</v>
      </c>
      <c r="C20" s="10">
        <v>16</v>
      </c>
      <c r="D20" s="10">
        <f t="shared" si="9"/>
        <v>35</v>
      </c>
      <c r="E20" s="11">
        <v>0</v>
      </c>
      <c r="F20" s="11">
        <v>0</v>
      </c>
      <c r="G20" s="11">
        <f t="shared" si="10"/>
        <v>0</v>
      </c>
      <c r="H20" s="11">
        <v>0</v>
      </c>
      <c r="I20" s="11">
        <v>0</v>
      </c>
      <c r="J20" s="11">
        <f t="shared" si="11"/>
        <v>0</v>
      </c>
      <c r="K20" s="12">
        <f t="shared" si="12"/>
        <v>19</v>
      </c>
      <c r="L20" s="12">
        <f t="shared" si="13"/>
        <v>16</v>
      </c>
      <c r="M20" s="12">
        <f t="shared" si="14"/>
        <v>35</v>
      </c>
      <c r="N20" s="12"/>
      <c r="O20" s="12"/>
      <c r="P20" s="12"/>
      <c r="Q20" s="12">
        <v>0</v>
      </c>
      <c r="S20" s="13">
        <v>0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64</v>
      </c>
      <c r="B21" s="10">
        <v>18</v>
      </c>
      <c r="C21" s="10">
        <v>16</v>
      </c>
      <c r="D21" s="10">
        <f t="shared" si="9"/>
        <v>34</v>
      </c>
      <c r="E21" s="11">
        <v>0</v>
      </c>
      <c r="F21" s="11">
        <v>0</v>
      </c>
      <c r="G21" s="11">
        <f t="shared" si="10"/>
        <v>0</v>
      </c>
      <c r="H21" s="11">
        <v>0</v>
      </c>
      <c r="I21" s="11">
        <v>0</v>
      </c>
      <c r="J21" s="11">
        <f t="shared" si="11"/>
        <v>0</v>
      </c>
      <c r="K21" s="12">
        <f t="shared" si="12"/>
        <v>18</v>
      </c>
      <c r="L21" s="12">
        <f t="shared" si="13"/>
        <v>16</v>
      </c>
      <c r="M21" s="12">
        <f>SUM(K21:L21)</f>
        <v>34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81</v>
      </c>
      <c r="B22" s="10">
        <v>18</v>
      </c>
      <c r="C22" s="10">
        <v>16</v>
      </c>
      <c r="D22" s="10">
        <f>SUM(B22:C22)</f>
        <v>34</v>
      </c>
      <c r="E22" s="11"/>
      <c r="F22" s="11"/>
      <c r="G22" s="11">
        <f t="shared" si="10"/>
        <v>0</v>
      </c>
      <c r="H22" s="11"/>
      <c r="I22" s="11"/>
      <c r="J22" s="11">
        <f t="shared" si="11"/>
        <v>0</v>
      </c>
      <c r="K22" s="12">
        <f>B22+E22-H22</f>
        <v>18</v>
      </c>
      <c r="L22" s="12">
        <f>C22+F22-I22</f>
        <v>16</v>
      </c>
      <c r="M22" s="12">
        <f>SUM(K22:L22)</f>
        <v>34</v>
      </c>
      <c r="N22" s="12"/>
      <c r="O22" s="12"/>
      <c r="P22" s="12"/>
      <c r="Q22" s="12">
        <v>-1</v>
      </c>
      <c r="R22" s="13"/>
      <c r="S22" s="13"/>
      <c r="T22" s="13">
        <v>1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168</v>
      </c>
      <c r="C23" s="21">
        <f t="shared" si="15"/>
        <v>143</v>
      </c>
      <c r="D23" s="21">
        <f t="shared" si="15"/>
        <v>311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168</v>
      </c>
      <c r="L23" s="21">
        <f t="shared" si="15"/>
        <v>143</v>
      </c>
      <c r="M23" s="21">
        <f t="shared" si="15"/>
        <v>311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0</v>
      </c>
      <c r="S23" s="21">
        <f t="shared" si="16"/>
        <v>0</v>
      </c>
      <c r="T23" s="21">
        <f t="shared" si="16"/>
        <v>1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20</v>
      </c>
      <c r="C24" s="10">
        <v>15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1">SUM(E24:F24)</f>
        <v>0</v>
      </c>
      <c r="H24" s="11">
        <v>0</v>
      </c>
      <c r="I24" s="11">
        <v>0</v>
      </c>
      <c r="J24" s="11">
        <f aca="true" t="shared" si="19" ref="J24:J31">SUM(H24:I24)</f>
        <v>0</v>
      </c>
      <c r="K24" s="12">
        <f aca="true" t="shared" si="20" ref="K24:K31">B24+E24-H24</f>
        <v>20</v>
      </c>
      <c r="L24" s="12">
        <f aca="true" t="shared" si="21" ref="L24:L31">C24+F24-I24</f>
        <v>15</v>
      </c>
      <c r="M24" s="12">
        <f aca="true" t="shared" si="22" ref="M24:M31">SUM(K24:L24)</f>
        <v>35</v>
      </c>
      <c r="N24" s="12">
        <v>0</v>
      </c>
      <c r="O24" s="12"/>
      <c r="P24" s="12">
        <f>SUM(N24:O24)</f>
        <v>0</v>
      </c>
      <c r="Q24" s="12">
        <v>-1</v>
      </c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20</v>
      </c>
      <c r="C25" s="10">
        <v>16</v>
      </c>
      <c r="D25" s="10">
        <f t="shared" si="17"/>
        <v>36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20</v>
      </c>
      <c r="L25" s="12">
        <f t="shared" si="21"/>
        <v>16</v>
      </c>
      <c r="M25" s="12">
        <f t="shared" si="22"/>
        <v>36</v>
      </c>
      <c r="N25" s="12">
        <v>0</v>
      </c>
      <c r="O25" s="12"/>
      <c r="P25" s="12">
        <f>SUM(N25:O25)</f>
        <v>0</v>
      </c>
      <c r="Q25" s="12">
        <v>0</v>
      </c>
      <c r="R25" s="13" t="s">
        <v>82</v>
      </c>
      <c r="S25" s="13" t="s">
        <v>87</v>
      </c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19</v>
      </c>
      <c r="C26" s="10">
        <v>16</v>
      </c>
      <c r="D26" s="10">
        <f t="shared" si="17"/>
        <v>35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19</v>
      </c>
      <c r="L26" s="12">
        <f t="shared" si="21"/>
        <v>16</v>
      </c>
      <c r="M26" s="12">
        <f t="shared" si="22"/>
        <v>35</v>
      </c>
      <c r="N26" s="12"/>
      <c r="O26" s="12"/>
      <c r="P26" s="12">
        <f>SUM(N26:O26)</f>
        <v>0</v>
      </c>
      <c r="Q26" s="32">
        <v>-1</v>
      </c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19</v>
      </c>
      <c r="C27" s="10">
        <v>17</v>
      </c>
      <c r="D27" s="10">
        <f t="shared" si="17"/>
        <v>36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19</v>
      </c>
      <c r="L27" s="12">
        <f t="shared" si="21"/>
        <v>17</v>
      </c>
      <c r="M27" s="12">
        <f t="shared" si="22"/>
        <v>36</v>
      </c>
      <c r="N27" s="12"/>
      <c r="O27" s="12"/>
      <c r="P27" s="12"/>
      <c r="Q27" s="12"/>
      <c r="R27" s="13"/>
      <c r="S27" s="13" t="s">
        <v>86</v>
      </c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19</v>
      </c>
      <c r="C28" s="10">
        <v>14</v>
      </c>
      <c r="D28" s="10">
        <f t="shared" si="17"/>
        <v>33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19</v>
      </c>
      <c r="L28" s="12">
        <f t="shared" si="21"/>
        <v>14</v>
      </c>
      <c r="M28" s="12">
        <f t="shared" si="22"/>
        <v>33</v>
      </c>
      <c r="N28" s="12" t="s">
        <v>79</v>
      </c>
      <c r="O28" s="12"/>
      <c r="P28" s="12">
        <f>SUM(N28:O28)</f>
        <v>0</v>
      </c>
      <c r="Q28" s="12">
        <v>-2</v>
      </c>
      <c r="R28" s="13">
        <v>0</v>
      </c>
      <c r="S28" s="29" t="s">
        <v>79</v>
      </c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20</v>
      </c>
      <c r="C29" s="10">
        <v>15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20</v>
      </c>
      <c r="L29" s="12">
        <f t="shared" si="21"/>
        <v>15</v>
      </c>
      <c r="M29" s="12">
        <f t="shared" si="22"/>
        <v>35</v>
      </c>
      <c r="N29" s="12" t="s">
        <v>79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19</v>
      </c>
      <c r="C30" s="10">
        <v>15</v>
      </c>
      <c r="D30" s="10">
        <f t="shared" si="17"/>
        <v>34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19</v>
      </c>
      <c r="L30" s="12">
        <f t="shared" si="21"/>
        <v>15</v>
      </c>
      <c r="M30" s="12">
        <f t="shared" si="22"/>
        <v>34</v>
      </c>
      <c r="N30" s="12"/>
      <c r="O30" s="12"/>
      <c r="P30" s="12">
        <f>SUM(N30:O30)</f>
        <v>0</v>
      </c>
      <c r="Q30" s="12">
        <v>-1</v>
      </c>
      <c r="R30" s="13"/>
      <c r="S30" s="22">
        <v>0</v>
      </c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29</v>
      </c>
      <c r="B31" s="10">
        <v>19</v>
      </c>
      <c r="C31" s="10">
        <v>16</v>
      </c>
      <c r="D31" s="10">
        <f t="shared" si="17"/>
        <v>35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19</v>
      </c>
      <c r="L31" s="12">
        <f t="shared" si="21"/>
        <v>16</v>
      </c>
      <c r="M31" s="12">
        <f t="shared" si="22"/>
        <v>35</v>
      </c>
      <c r="N31" s="12">
        <v>0</v>
      </c>
      <c r="O31" s="12"/>
      <c r="P31" s="12">
        <f>SUM(N31:O31)</f>
        <v>0</v>
      </c>
      <c r="Q31" s="33">
        <v>0</v>
      </c>
      <c r="R31" s="13" t="s">
        <v>79</v>
      </c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3" customFormat="1" ht="16.5">
      <c r="A32" s="20" t="s">
        <v>8</v>
      </c>
      <c r="B32" s="21">
        <f aca="true" t="shared" si="23" ref="B32:P32">SUM(B24:B31)</f>
        <v>155</v>
      </c>
      <c r="C32" s="21">
        <f t="shared" si="23"/>
        <v>124</v>
      </c>
      <c r="D32" s="21">
        <f t="shared" si="23"/>
        <v>279</v>
      </c>
      <c r="E32" s="21">
        <f t="shared" si="23"/>
        <v>0</v>
      </c>
      <c r="F32" s="21">
        <f t="shared" si="23"/>
        <v>0</v>
      </c>
      <c r="G32" s="21">
        <f t="shared" si="23"/>
        <v>0</v>
      </c>
      <c r="H32" s="21">
        <f t="shared" si="23"/>
        <v>0</v>
      </c>
      <c r="I32" s="21">
        <f t="shared" si="23"/>
        <v>0</v>
      </c>
      <c r="J32" s="21">
        <f t="shared" si="23"/>
        <v>0</v>
      </c>
      <c r="K32" s="21">
        <f t="shared" si="23"/>
        <v>155</v>
      </c>
      <c r="L32" s="21">
        <f t="shared" si="23"/>
        <v>124</v>
      </c>
      <c r="M32" s="21">
        <f t="shared" si="23"/>
        <v>279</v>
      </c>
      <c r="N32" s="21">
        <f t="shared" si="23"/>
        <v>0</v>
      </c>
      <c r="O32" s="21">
        <f t="shared" si="23"/>
        <v>0</v>
      </c>
      <c r="P32" s="21">
        <f t="shared" si="23"/>
        <v>0</v>
      </c>
      <c r="Q32" s="21"/>
      <c r="R32" s="21">
        <f>SUM(R24:R31)</f>
        <v>0</v>
      </c>
      <c r="S32" s="21">
        <f>SUM(S24:S31)</f>
        <v>0</v>
      </c>
      <c r="T32" s="21">
        <f>SUM(T24:T31)</f>
        <v>0</v>
      </c>
      <c r="U32" s="28"/>
      <c r="V32" s="21" t="e">
        <f>L32*#REF!-S32</f>
        <v>#REF!</v>
      </c>
      <c r="W32" s="21" t="e">
        <f>M32*#REF!-T32</f>
        <v>#REF!</v>
      </c>
      <c r="X32" s="21" t="e">
        <f>U32/K32/#REF!*100</f>
        <v>#REF!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30</v>
      </c>
      <c r="B33" s="10">
        <v>17</v>
      </c>
      <c r="C33" s="10">
        <v>16</v>
      </c>
      <c r="D33" s="10">
        <f aca="true" t="shared" si="24" ref="D33:D41">SUM(B33:C33)</f>
        <v>33</v>
      </c>
      <c r="E33" s="11">
        <v>0</v>
      </c>
      <c r="F33" s="11">
        <v>0</v>
      </c>
      <c r="G33" s="11">
        <f aca="true" t="shared" si="25" ref="G33:G41">SUM(E33:F33)</f>
        <v>0</v>
      </c>
      <c r="H33" s="11">
        <v>0</v>
      </c>
      <c r="I33" s="11">
        <v>0</v>
      </c>
      <c r="J33" s="11">
        <f>SUM(H33:I33)</f>
        <v>0</v>
      </c>
      <c r="K33" s="12">
        <f aca="true" t="shared" si="26" ref="K33:K41">B33+E33-H33</f>
        <v>17</v>
      </c>
      <c r="L33" s="12">
        <f aca="true" t="shared" si="27" ref="L33:L41">C33+F33-I33</f>
        <v>16</v>
      </c>
      <c r="M33" s="12">
        <f aca="true" t="shared" si="28" ref="M33:M41">SUM(K33:L33)</f>
        <v>33</v>
      </c>
      <c r="N33" s="12" t="s">
        <v>67</v>
      </c>
      <c r="O33" s="12"/>
      <c r="P33" s="12">
        <f>SUM(N33:O33)</f>
        <v>0</v>
      </c>
      <c r="Q33" s="12">
        <v>-1</v>
      </c>
      <c r="R33" s="12"/>
      <c r="S33" s="13"/>
      <c r="T33" s="22">
        <v>0</v>
      </c>
      <c r="U33" s="13"/>
      <c r="V33" s="13" t="e">
        <f>L33*#REF!-S33</f>
        <v>#REF!</v>
      </c>
      <c r="W33" s="13" t="e">
        <f>M33*#REF!-T33</f>
        <v>#REF!</v>
      </c>
      <c r="X33" s="13" t="e">
        <f>U33/K33/#REF!*100</f>
        <v>#REF!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31</v>
      </c>
      <c r="B34" s="10">
        <v>19</v>
      </c>
      <c r="C34" s="10">
        <v>13</v>
      </c>
      <c r="D34" s="10">
        <f t="shared" si="24"/>
        <v>32</v>
      </c>
      <c r="E34" s="11">
        <v>0</v>
      </c>
      <c r="F34" s="11">
        <v>0</v>
      </c>
      <c r="G34" s="11">
        <f t="shared" si="25"/>
        <v>0</v>
      </c>
      <c r="H34" s="11">
        <v>0</v>
      </c>
      <c r="I34" s="11">
        <v>0</v>
      </c>
      <c r="J34" s="11">
        <f>SUM(H34:I34)</f>
        <v>0</v>
      </c>
      <c r="K34" s="12">
        <f t="shared" si="26"/>
        <v>19</v>
      </c>
      <c r="L34" s="12">
        <f t="shared" si="27"/>
        <v>13</v>
      </c>
      <c r="M34" s="12">
        <f t="shared" si="28"/>
        <v>32</v>
      </c>
      <c r="N34" s="12" t="s">
        <v>78</v>
      </c>
      <c r="O34" s="12"/>
      <c r="P34" s="12">
        <v>0</v>
      </c>
      <c r="Q34" s="32">
        <v>-1</v>
      </c>
      <c r="R34" s="36">
        <v>-1</v>
      </c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32</v>
      </c>
      <c r="B35" s="10">
        <v>19</v>
      </c>
      <c r="C35" s="10">
        <v>14</v>
      </c>
      <c r="D35" s="10">
        <f t="shared" si="24"/>
        <v>33</v>
      </c>
      <c r="E35" s="11">
        <v>0</v>
      </c>
      <c r="F35" s="11">
        <v>0</v>
      </c>
      <c r="G35" s="11">
        <f t="shared" si="25"/>
        <v>0</v>
      </c>
      <c r="H35" s="11">
        <v>0</v>
      </c>
      <c r="I35" s="11">
        <v>0</v>
      </c>
      <c r="J35" s="11">
        <f aca="true" t="shared" si="29" ref="J35:J41">SUM(H35:I35)</f>
        <v>0</v>
      </c>
      <c r="K35" s="12">
        <f t="shared" si="26"/>
        <v>19</v>
      </c>
      <c r="L35" s="12">
        <f t="shared" si="27"/>
        <v>14</v>
      </c>
      <c r="M35" s="12">
        <f t="shared" si="28"/>
        <v>33</v>
      </c>
      <c r="N35" s="12"/>
      <c r="O35" s="12"/>
      <c r="P35" s="12">
        <f aca="true" t="shared" si="30" ref="P35:P40">SUM(N35:O35)</f>
        <v>0</v>
      </c>
      <c r="Q35" s="12">
        <v>0</v>
      </c>
      <c r="R35" s="13" t="s">
        <v>92</v>
      </c>
      <c r="S35" s="13">
        <v>970312</v>
      </c>
      <c r="T35" s="13">
        <v>0</v>
      </c>
      <c r="U35" s="13"/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33</v>
      </c>
      <c r="B36" s="10">
        <v>20</v>
      </c>
      <c r="C36" s="10">
        <v>12</v>
      </c>
      <c r="D36" s="10">
        <f t="shared" si="24"/>
        <v>32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1</v>
      </c>
      <c r="J36" s="11">
        <f t="shared" si="29"/>
        <v>1</v>
      </c>
      <c r="K36" s="12">
        <f t="shared" si="26"/>
        <v>20</v>
      </c>
      <c r="L36" s="12">
        <f t="shared" si="27"/>
        <v>11</v>
      </c>
      <c r="M36" s="12">
        <f t="shared" si="28"/>
        <v>31</v>
      </c>
      <c r="N36" s="12">
        <v>0</v>
      </c>
      <c r="O36" s="12"/>
      <c r="P36" s="12">
        <f t="shared" si="30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34</v>
      </c>
      <c r="B37" s="30">
        <v>19</v>
      </c>
      <c r="C37" s="30">
        <v>15</v>
      </c>
      <c r="D37" s="10">
        <f t="shared" si="24"/>
        <v>34</v>
      </c>
      <c r="E37" s="11">
        <v>0</v>
      </c>
      <c r="F37" s="31">
        <v>0</v>
      </c>
      <c r="G37" s="11">
        <f t="shared" si="25"/>
        <v>0</v>
      </c>
      <c r="H37" s="31">
        <v>0</v>
      </c>
      <c r="I37" s="31">
        <v>0</v>
      </c>
      <c r="J37" s="31">
        <f t="shared" si="29"/>
        <v>0</v>
      </c>
      <c r="K37" s="12">
        <f t="shared" si="26"/>
        <v>19</v>
      </c>
      <c r="L37" s="12">
        <f t="shared" si="27"/>
        <v>15</v>
      </c>
      <c r="M37" s="12">
        <f t="shared" si="28"/>
        <v>34</v>
      </c>
      <c r="N37" s="12"/>
      <c r="O37" s="12"/>
      <c r="P37" s="12">
        <f t="shared" si="30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35</v>
      </c>
      <c r="B38" s="10">
        <v>18</v>
      </c>
      <c r="C38" s="10">
        <v>15</v>
      </c>
      <c r="D38" s="10">
        <f t="shared" si="24"/>
        <v>33</v>
      </c>
      <c r="E38" s="11">
        <v>0</v>
      </c>
      <c r="F38" s="11">
        <v>0</v>
      </c>
      <c r="G38" s="11">
        <f t="shared" si="25"/>
        <v>0</v>
      </c>
      <c r="H38" s="11">
        <v>0</v>
      </c>
      <c r="I38" s="11">
        <v>0</v>
      </c>
      <c r="J38" s="11">
        <f t="shared" si="29"/>
        <v>0</v>
      </c>
      <c r="K38" s="12">
        <f t="shared" si="26"/>
        <v>18</v>
      </c>
      <c r="L38" s="12">
        <f t="shared" si="27"/>
        <v>15</v>
      </c>
      <c r="M38" s="12">
        <f t="shared" si="28"/>
        <v>33</v>
      </c>
      <c r="N38" s="12"/>
      <c r="O38" s="12"/>
      <c r="P38" s="12">
        <f t="shared" si="30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36</v>
      </c>
      <c r="B39" s="10">
        <v>18</v>
      </c>
      <c r="C39" s="10">
        <v>15</v>
      </c>
      <c r="D39" s="10">
        <f t="shared" si="24"/>
        <v>33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>
        <v>0</v>
      </c>
      <c r="J39" s="11">
        <f t="shared" si="29"/>
        <v>0</v>
      </c>
      <c r="K39" s="12">
        <f>B39+E39-H39</f>
        <v>18</v>
      </c>
      <c r="L39" s="12">
        <f>C39+F39-I39</f>
        <v>15</v>
      </c>
      <c r="M39" s="12">
        <f t="shared" si="28"/>
        <v>33</v>
      </c>
      <c r="N39" s="12"/>
      <c r="O39" s="12"/>
      <c r="P39" s="12">
        <f t="shared" si="30"/>
        <v>0</v>
      </c>
      <c r="Q39" s="12"/>
      <c r="R39" s="13">
        <v>0</v>
      </c>
      <c r="S39" s="13"/>
      <c r="T39" s="13">
        <f>SUM(R39:S39)</f>
        <v>0</v>
      </c>
      <c r="U39" s="13"/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37</v>
      </c>
      <c r="B40" s="10">
        <v>18</v>
      </c>
      <c r="C40" s="10">
        <v>14</v>
      </c>
      <c r="D40" s="10">
        <f t="shared" si="24"/>
        <v>32</v>
      </c>
      <c r="E40" s="11">
        <v>0</v>
      </c>
      <c r="F40" s="11">
        <v>0</v>
      </c>
      <c r="G40" s="11">
        <f t="shared" si="25"/>
        <v>0</v>
      </c>
      <c r="H40" s="11">
        <v>1</v>
      </c>
      <c r="I40" s="11">
        <v>0</v>
      </c>
      <c r="J40" s="11">
        <f t="shared" si="29"/>
        <v>1</v>
      </c>
      <c r="K40" s="12">
        <f t="shared" si="26"/>
        <v>17</v>
      </c>
      <c r="L40" s="12">
        <f t="shared" si="27"/>
        <v>14</v>
      </c>
      <c r="M40" s="12">
        <f t="shared" si="28"/>
        <v>31</v>
      </c>
      <c r="N40" s="12"/>
      <c r="O40" s="12"/>
      <c r="P40" s="12">
        <f t="shared" si="30"/>
        <v>0</v>
      </c>
      <c r="Q40" s="34">
        <v>-1</v>
      </c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74</v>
      </c>
      <c r="B41" s="10">
        <v>18</v>
      </c>
      <c r="C41" s="10">
        <v>15</v>
      </c>
      <c r="D41" s="10">
        <f t="shared" si="24"/>
        <v>33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18</v>
      </c>
      <c r="L41" s="12">
        <f t="shared" si="27"/>
        <v>15</v>
      </c>
      <c r="M41" s="12">
        <f t="shared" si="28"/>
        <v>33</v>
      </c>
      <c r="N41" s="12"/>
      <c r="O41" s="12"/>
      <c r="P41" s="12"/>
      <c r="Q41" s="12">
        <v>0</v>
      </c>
      <c r="R41" s="12">
        <v>0</v>
      </c>
      <c r="S41" s="13" t="s">
        <v>75</v>
      </c>
      <c r="T41" s="13"/>
      <c r="U41" s="13"/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 aca="true" t="shared" si="31" ref="B42:M42">SUM(B33:B41)</f>
        <v>166</v>
      </c>
      <c r="C42" s="21">
        <f t="shared" si="31"/>
        <v>129</v>
      </c>
      <c r="D42" s="21">
        <f t="shared" si="31"/>
        <v>295</v>
      </c>
      <c r="E42" s="21">
        <f t="shared" si="31"/>
        <v>0</v>
      </c>
      <c r="F42" s="21">
        <f t="shared" si="31"/>
        <v>0</v>
      </c>
      <c r="G42" s="21">
        <f t="shared" si="31"/>
        <v>0</v>
      </c>
      <c r="H42" s="21">
        <f t="shared" si="31"/>
        <v>1</v>
      </c>
      <c r="I42" s="21">
        <f t="shared" si="31"/>
        <v>1</v>
      </c>
      <c r="J42" s="21">
        <f t="shared" si="31"/>
        <v>2</v>
      </c>
      <c r="K42" s="21">
        <f t="shared" si="31"/>
        <v>165</v>
      </c>
      <c r="L42" s="21">
        <f t="shared" si="31"/>
        <v>128</v>
      </c>
      <c r="M42" s="21">
        <f t="shared" si="31"/>
        <v>293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-1</v>
      </c>
      <c r="S42" s="21">
        <f>SUM(S33:S40)</f>
        <v>970312</v>
      </c>
      <c r="T42" s="21">
        <f>SUM(R42:S42)</f>
        <v>970311</v>
      </c>
      <c r="U42" s="13"/>
      <c r="V42" s="21" t="e">
        <f>L42*#REF!-S42</f>
        <v>#REF!</v>
      </c>
      <c r="W42" s="21" t="e">
        <f>M42*#REF!-T42</f>
        <v>#REF!</v>
      </c>
      <c r="X42" s="21" t="e">
        <f>U42/K42/#REF!*100</f>
        <v>#REF!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38</v>
      </c>
      <c r="B43" s="10">
        <v>19</v>
      </c>
      <c r="C43" s="10">
        <v>17</v>
      </c>
      <c r="D43" s="10">
        <f aca="true" t="shared" si="32" ref="D43:D51">SUM(B43:C43)</f>
        <v>36</v>
      </c>
      <c r="E43" s="11">
        <v>0</v>
      </c>
      <c r="F43" s="11">
        <v>0</v>
      </c>
      <c r="G43" s="11">
        <f aca="true" t="shared" si="33" ref="G43:G51">SUM(E43:F43)</f>
        <v>0</v>
      </c>
      <c r="H43" s="11">
        <v>0</v>
      </c>
      <c r="I43" s="11">
        <v>0</v>
      </c>
      <c r="J43" s="11">
        <f aca="true" t="shared" si="34" ref="J43:J51">SUM(H43:I43)</f>
        <v>0</v>
      </c>
      <c r="K43" s="12">
        <f>B43+E43-H43</f>
        <v>19</v>
      </c>
      <c r="L43" s="12">
        <f>C43+F43-I43</f>
        <v>17</v>
      </c>
      <c r="M43" s="12">
        <f aca="true" t="shared" si="35" ref="M43:M51">SUM(K43:L43)</f>
        <v>36</v>
      </c>
      <c r="N43" s="12">
        <v>0</v>
      </c>
      <c r="O43" s="12"/>
      <c r="P43" s="12">
        <f>SUM(N43:O43)</f>
        <v>0</v>
      </c>
      <c r="Q43" s="12"/>
      <c r="R43" s="13" t="s">
        <v>85</v>
      </c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39</v>
      </c>
      <c r="B44" s="10">
        <v>18</v>
      </c>
      <c r="C44" s="10">
        <v>15</v>
      </c>
      <c r="D44" s="10">
        <f>SUM(B44:C44)</f>
        <v>33</v>
      </c>
      <c r="E44" s="11">
        <v>0</v>
      </c>
      <c r="F44" s="11">
        <v>0</v>
      </c>
      <c r="G44" s="11">
        <f>SUM(E44:F44)</f>
        <v>0</v>
      </c>
      <c r="H44" s="11">
        <v>0</v>
      </c>
      <c r="I44" s="11">
        <v>0</v>
      </c>
      <c r="J44" s="11">
        <f>SUM(H44:I44)</f>
        <v>0</v>
      </c>
      <c r="K44" s="12">
        <f>B44+E44-H44</f>
        <v>18</v>
      </c>
      <c r="L44" s="12">
        <f>C44+F44-I44</f>
        <v>15</v>
      </c>
      <c r="M44" s="12">
        <f t="shared" si="35"/>
        <v>33</v>
      </c>
      <c r="N44" s="12">
        <v>0</v>
      </c>
      <c r="O44" s="12"/>
      <c r="P44" s="12">
        <f>SUM(N44:O44)</f>
        <v>0</v>
      </c>
      <c r="Q44" s="12">
        <v>-1</v>
      </c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40</v>
      </c>
      <c r="B45" s="10">
        <v>18</v>
      </c>
      <c r="C45" s="10">
        <v>17</v>
      </c>
      <c r="D45" s="10">
        <f t="shared" si="32"/>
        <v>35</v>
      </c>
      <c r="E45" s="11">
        <v>0</v>
      </c>
      <c r="F45" s="11">
        <v>0</v>
      </c>
      <c r="G45" s="11">
        <f t="shared" si="33"/>
        <v>0</v>
      </c>
      <c r="H45" s="11">
        <v>1</v>
      </c>
      <c r="I45" s="11">
        <v>0</v>
      </c>
      <c r="J45" s="11">
        <f t="shared" si="34"/>
        <v>1</v>
      </c>
      <c r="K45" s="12">
        <f aca="true" t="shared" si="36" ref="K45:K51">B45+E45-H45</f>
        <v>17</v>
      </c>
      <c r="L45" s="12">
        <f aca="true" t="shared" si="37" ref="L45:L51">C45+F45-I45</f>
        <v>17</v>
      </c>
      <c r="M45" s="12">
        <f t="shared" si="35"/>
        <v>34</v>
      </c>
      <c r="N45" s="12"/>
      <c r="O45" s="12"/>
      <c r="P45" s="12">
        <f>SUM(N45:O45)</f>
        <v>0</v>
      </c>
      <c r="Q45" s="33"/>
      <c r="R45" s="13" t="s">
        <v>85</v>
      </c>
      <c r="S45" s="22"/>
      <c r="T45" s="13"/>
      <c r="U45" s="13"/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41</v>
      </c>
      <c r="B46" s="10">
        <v>19</v>
      </c>
      <c r="C46" s="10">
        <v>16</v>
      </c>
      <c r="D46" s="10">
        <f>SUM(B46:C46)</f>
        <v>35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19</v>
      </c>
      <c r="L46" s="12">
        <f>C46+F46-I46</f>
        <v>16</v>
      </c>
      <c r="M46" s="12">
        <f t="shared" si="35"/>
        <v>35</v>
      </c>
      <c r="N46" s="12">
        <v>0</v>
      </c>
      <c r="O46" s="12"/>
      <c r="P46" s="12">
        <v>0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42</v>
      </c>
      <c r="B47" s="30">
        <v>20</v>
      </c>
      <c r="C47" s="30">
        <v>15</v>
      </c>
      <c r="D47" s="10">
        <f t="shared" si="32"/>
        <v>35</v>
      </c>
      <c r="E47" s="11">
        <v>0</v>
      </c>
      <c r="F47" s="11">
        <v>0</v>
      </c>
      <c r="G47" s="11">
        <f t="shared" si="33"/>
        <v>0</v>
      </c>
      <c r="H47" s="11">
        <v>1</v>
      </c>
      <c r="I47" s="11">
        <v>0</v>
      </c>
      <c r="J47" s="11">
        <f t="shared" si="34"/>
        <v>1</v>
      </c>
      <c r="K47" s="12">
        <f t="shared" si="36"/>
        <v>19</v>
      </c>
      <c r="L47" s="12">
        <f t="shared" si="37"/>
        <v>15</v>
      </c>
      <c r="M47" s="12">
        <f t="shared" si="35"/>
        <v>34</v>
      </c>
      <c r="N47" s="12">
        <v>0</v>
      </c>
      <c r="O47" s="12"/>
      <c r="P47" s="12">
        <f>SUM(N47:O47)</f>
        <v>0</v>
      </c>
      <c r="Q47" s="12"/>
      <c r="R47" s="13"/>
      <c r="S47" s="13"/>
      <c r="T47" s="13">
        <f>SUM(R47:S47)</f>
        <v>0</v>
      </c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43</v>
      </c>
      <c r="B48" s="10">
        <v>18</v>
      </c>
      <c r="C48" s="10">
        <v>16</v>
      </c>
      <c r="D48" s="10">
        <f t="shared" si="32"/>
        <v>34</v>
      </c>
      <c r="E48" s="11">
        <v>0</v>
      </c>
      <c r="F48" s="11">
        <v>0</v>
      </c>
      <c r="G48" s="11">
        <f t="shared" si="33"/>
        <v>0</v>
      </c>
      <c r="H48" s="11">
        <v>0</v>
      </c>
      <c r="I48" s="11">
        <v>0</v>
      </c>
      <c r="J48" s="11">
        <f t="shared" si="34"/>
        <v>0</v>
      </c>
      <c r="K48" s="12">
        <f t="shared" si="36"/>
        <v>18</v>
      </c>
      <c r="L48" s="12">
        <f t="shared" si="37"/>
        <v>16</v>
      </c>
      <c r="M48" s="12">
        <f t="shared" si="35"/>
        <v>34</v>
      </c>
      <c r="N48" s="12"/>
      <c r="O48" s="12"/>
      <c r="P48" s="12">
        <f>SUM(N48:O48)</f>
        <v>0</v>
      </c>
      <c r="Q48" s="12"/>
      <c r="R48" s="13"/>
      <c r="S48" s="22">
        <v>0</v>
      </c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44</v>
      </c>
      <c r="B49" s="10">
        <v>18</v>
      </c>
      <c r="C49" s="10">
        <v>16</v>
      </c>
      <c r="D49" s="10">
        <f t="shared" si="32"/>
        <v>34</v>
      </c>
      <c r="E49" s="11">
        <v>0</v>
      </c>
      <c r="F49" s="11">
        <v>0</v>
      </c>
      <c r="G49" s="11">
        <f t="shared" si="33"/>
        <v>0</v>
      </c>
      <c r="H49" s="11">
        <v>0</v>
      </c>
      <c r="I49" s="11">
        <v>1</v>
      </c>
      <c r="J49" s="11">
        <f t="shared" si="34"/>
        <v>1</v>
      </c>
      <c r="K49" s="12">
        <f t="shared" si="36"/>
        <v>18</v>
      </c>
      <c r="L49" s="12">
        <f t="shared" si="37"/>
        <v>15</v>
      </c>
      <c r="M49" s="12">
        <f t="shared" si="35"/>
        <v>33</v>
      </c>
      <c r="N49" s="12"/>
      <c r="O49" s="12"/>
      <c r="P49" s="12">
        <f>SUM(N49:O49)</f>
        <v>0</v>
      </c>
      <c r="Q49" s="12">
        <v>-1</v>
      </c>
      <c r="R49" s="13" t="s">
        <v>85</v>
      </c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45</v>
      </c>
      <c r="B50" s="10">
        <v>18</v>
      </c>
      <c r="C50" s="10">
        <v>16</v>
      </c>
      <c r="D50" s="10">
        <f t="shared" si="32"/>
        <v>34</v>
      </c>
      <c r="E50" s="11">
        <v>0</v>
      </c>
      <c r="F50" s="11">
        <v>0</v>
      </c>
      <c r="G50" s="11">
        <f t="shared" si="33"/>
        <v>0</v>
      </c>
      <c r="H50" s="11">
        <v>0</v>
      </c>
      <c r="I50" s="11"/>
      <c r="J50" s="11">
        <f t="shared" si="34"/>
        <v>0</v>
      </c>
      <c r="K50" s="12">
        <f t="shared" si="36"/>
        <v>18</v>
      </c>
      <c r="L50" s="12">
        <f t="shared" si="37"/>
        <v>16</v>
      </c>
      <c r="M50" s="12">
        <f t="shared" si="35"/>
        <v>34</v>
      </c>
      <c r="N50" s="12"/>
      <c r="O50" s="12"/>
      <c r="P50" s="12">
        <f>SUM(N50:O50)</f>
        <v>0</v>
      </c>
      <c r="Q50" s="12">
        <v>-1</v>
      </c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80</v>
      </c>
      <c r="B51" s="10">
        <v>18</v>
      </c>
      <c r="C51" s="10">
        <v>16</v>
      </c>
      <c r="D51" s="10">
        <f t="shared" si="32"/>
        <v>34</v>
      </c>
      <c r="E51" s="11"/>
      <c r="F51" s="11"/>
      <c r="G51" s="11">
        <f t="shared" si="33"/>
        <v>0</v>
      </c>
      <c r="H51" s="11"/>
      <c r="I51" s="11"/>
      <c r="J51" s="11">
        <f t="shared" si="34"/>
        <v>0</v>
      </c>
      <c r="K51" s="12">
        <f t="shared" si="36"/>
        <v>18</v>
      </c>
      <c r="L51" s="12">
        <f t="shared" si="37"/>
        <v>16</v>
      </c>
      <c r="M51" s="12">
        <f t="shared" si="35"/>
        <v>34</v>
      </c>
      <c r="N51" s="12"/>
      <c r="O51" s="12"/>
      <c r="P51" s="12"/>
      <c r="Q51" s="12">
        <v>-1</v>
      </c>
      <c r="R51" s="13"/>
      <c r="S51" s="13"/>
      <c r="T51" s="22"/>
      <c r="U51" s="13"/>
      <c r="V51" s="13"/>
      <c r="W51" s="13"/>
      <c r="X51" s="13"/>
      <c r="Y51" s="13"/>
      <c r="Z51" s="13"/>
    </row>
    <row r="52" spans="1:26" s="3" customFormat="1" ht="16.5">
      <c r="A52" s="20" t="s">
        <v>8</v>
      </c>
      <c r="B52" s="21">
        <f aca="true" t="shared" si="38" ref="B52:M52">SUM(B43:B51)</f>
        <v>166</v>
      </c>
      <c r="C52" s="21">
        <f t="shared" si="38"/>
        <v>144</v>
      </c>
      <c r="D52" s="21">
        <f t="shared" si="38"/>
        <v>310</v>
      </c>
      <c r="E52" s="21">
        <f t="shared" si="38"/>
        <v>0</v>
      </c>
      <c r="F52" s="21">
        <f t="shared" si="38"/>
        <v>0</v>
      </c>
      <c r="G52" s="21">
        <f t="shared" si="38"/>
        <v>0</v>
      </c>
      <c r="H52" s="21">
        <f t="shared" si="38"/>
        <v>2</v>
      </c>
      <c r="I52" s="21">
        <f t="shared" si="38"/>
        <v>1</v>
      </c>
      <c r="J52" s="21">
        <f t="shared" si="38"/>
        <v>3</v>
      </c>
      <c r="K52" s="21">
        <f t="shared" si="38"/>
        <v>164</v>
      </c>
      <c r="L52" s="21">
        <f t="shared" si="38"/>
        <v>143</v>
      </c>
      <c r="M52" s="21">
        <f t="shared" si="38"/>
        <v>307</v>
      </c>
      <c r="N52" s="21">
        <f>SUM(N43:N50)</f>
        <v>0</v>
      </c>
      <c r="O52" s="21">
        <f>SUM(O43:O50)</f>
        <v>0</v>
      </c>
      <c r="P52" s="21">
        <f>SUM(P43:P50)</f>
        <v>0</v>
      </c>
      <c r="Q52" s="21"/>
      <c r="R52" s="21">
        <f>SUM(R43:R50)</f>
        <v>0</v>
      </c>
      <c r="S52" s="21">
        <f>SUM(S43:S50)</f>
        <v>0</v>
      </c>
      <c r="T52" s="21">
        <f>SUM(T43:T50)</f>
        <v>0</v>
      </c>
      <c r="U52" s="21"/>
      <c r="V52" s="21" t="e">
        <f>L52*#REF!-S52</f>
        <v>#REF!</v>
      </c>
      <c r="W52" s="21" t="e">
        <f>M52*#REF!-T52</f>
        <v>#REF!</v>
      </c>
      <c r="X52" s="21" t="e">
        <f>U52/K52/#REF!*100</f>
        <v>#REF!</v>
      </c>
      <c r="Y52" s="21" t="e">
        <f>V52/L52/#REF!*100</f>
        <v>#REF!</v>
      </c>
      <c r="Z52" s="21" t="e">
        <f>W52/M52/#REF!*100</f>
        <v>#REF!</v>
      </c>
    </row>
    <row r="53" spans="1:26" s="2" customFormat="1" ht="16.5">
      <c r="A53" s="19" t="s">
        <v>46</v>
      </c>
      <c r="B53" s="10">
        <v>21</v>
      </c>
      <c r="C53" s="10">
        <v>17</v>
      </c>
      <c r="D53" s="10">
        <f aca="true" t="shared" si="39" ref="D53:D60">SUM(B53:C53)</f>
        <v>38</v>
      </c>
      <c r="E53" s="11">
        <v>0</v>
      </c>
      <c r="F53" s="11">
        <v>0</v>
      </c>
      <c r="G53" s="11">
        <f aca="true" t="shared" si="40" ref="G53:G60">SUM(E53:F53)</f>
        <v>0</v>
      </c>
      <c r="H53" s="11">
        <v>0</v>
      </c>
      <c r="I53" s="11">
        <v>0</v>
      </c>
      <c r="J53" s="11">
        <f aca="true" t="shared" si="41" ref="J53:J60">SUM(H53:I53)</f>
        <v>0</v>
      </c>
      <c r="K53" s="12">
        <f aca="true" t="shared" si="42" ref="K53:K58">B53+E53-H53</f>
        <v>21</v>
      </c>
      <c r="L53" s="12">
        <f aca="true" t="shared" si="43" ref="L53:L59">C53+F53-I53</f>
        <v>17</v>
      </c>
      <c r="M53" s="12">
        <f aca="true" t="shared" si="44" ref="M53:M60">SUM(K53:L53)</f>
        <v>38</v>
      </c>
      <c r="N53" s="12" t="s">
        <v>90</v>
      </c>
      <c r="O53" s="12"/>
      <c r="P53" s="12">
        <f>SUM(N53:O53)</f>
        <v>0</v>
      </c>
      <c r="Q53" s="12"/>
      <c r="R53" s="13"/>
      <c r="S53" s="13"/>
      <c r="T53" s="13">
        <f aca="true" t="shared" si="45" ref="T53:T58">SUM(R53:S53)</f>
        <v>0</v>
      </c>
      <c r="U53" s="13" t="e">
        <f>K53*#REF!-R53</f>
        <v>#REF!</v>
      </c>
      <c r="V53" s="13" t="e">
        <f>L53*#REF!-S53</f>
        <v>#REF!</v>
      </c>
      <c r="W53" s="13" t="e">
        <f>M53*#REF!-T53</f>
        <v>#REF!</v>
      </c>
      <c r="X53" s="13" t="e">
        <f>U53/K53/#REF!*100</f>
        <v>#REF!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47</v>
      </c>
      <c r="B54" s="10">
        <v>3</v>
      </c>
      <c r="C54" s="10">
        <v>32</v>
      </c>
      <c r="D54" s="10">
        <f t="shared" si="39"/>
        <v>35</v>
      </c>
      <c r="E54" s="11">
        <v>0</v>
      </c>
      <c r="F54" s="11"/>
      <c r="G54" s="11">
        <f t="shared" si="40"/>
        <v>0</v>
      </c>
      <c r="H54" s="11">
        <v>0</v>
      </c>
      <c r="I54" s="11">
        <v>0</v>
      </c>
      <c r="J54" s="11">
        <f t="shared" si="41"/>
        <v>0</v>
      </c>
      <c r="K54" s="12">
        <f t="shared" si="42"/>
        <v>3</v>
      </c>
      <c r="L54" s="12">
        <f t="shared" si="43"/>
        <v>32</v>
      </c>
      <c r="M54" s="12">
        <f t="shared" si="44"/>
        <v>35</v>
      </c>
      <c r="N54" s="12" t="s">
        <v>65</v>
      </c>
      <c r="O54" s="12"/>
      <c r="P54" s="12">
        <f>SUM(N54:O54)</f>
        <v>0</v>
      </c>
      <c r="Q54" s="12"/>
      <c r="R54" s="13">
        <v>0</v>
      </c>
      <c r="S54" s="22">
        <v>0</v>
      </c>
      <c r="T54" s="13">
        <f t="shared" si="45"/>
        <v>0</v>
      </c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48</v>
      </c>
      <c r="B55" s="10">
        <v>19</v>
      </c>
      <c r="C55" s="10">
        <v>17</v>
      </c>
      <c r="D55" s="10">
        <f t="shared" si="39"/>
        <v>36</v>
      </c>
      <c r="E55" s="11">
        <v>0</v>
      </c>
      <c r="F55" s="11">
        <v>0</v>
      </c>
      <c r="G55" s="11">
        <f t="shared" si="40"/>
        <v>0</v>
      </c>
      <c r="H55" s="11">
        <v>0</v>
      </c>
      <c r="I55" s="11">
        <v>0</v>
      </c>
      <c r="J55" s="11">
        <f t="shared" si="41"/>
        <v>0</v>
      </c>
      <c r="K55" s="12">
        <f t="shared" si="42"/>
        <v>19</v>
      </c>
      <c r="L55" s="12">
        <f t="shared" si="43"/>
        <v>17</v>
      </c>
      <c r="M55" s="12">
        <f t="shared" si="44"/>
        <v>36</v>
      </c>
      <c r="N55" s="12">
        <v>0</v>
      </c>
      <c r="O55" s="12"/>
      <c r="P55" s="12">
        <f>SUM(N55:O55)</f>
        <v>0</v>
      </c>
      <c r="Q55" s="12"/>
      <c r="R55" s="35" t="s">
        <v>66</v>
      </c>
      <c r="S55" s="13"/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49</v>
      </c>
      <c r="B56" s="10">
        <v>16</v>
      </c>
      <c r="C56" s="10">
        <v>17</v>
      </c>
      <c r="D56" s="10">
        <f t="shared" si="39"/>
        <v>33</v>
      </c>
      <c r="E56" s="11">
        <v>0</v>
      </c>
      <c r="F56" s="11">
        <v>0</v>
      </c>
      <c r="G56" s="11">
        <f t="shared" si="40"/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16</v>
      </c>
      <c r="L56" s="12">
        <f t="shared" si="43"/>
        <v>17</v>
      </c>
      <c r="M56" s="12">
        <f t="shared" si="44"/>
        <v>33</v>
      </c>
      <c r="N56" s="12" t="s">
        <v>84</v>
      </c>
      <c r="O56" s="12"/>
      <c r="P56" s="12"/>
      <c r="Q56" s="12"/>
      <c r="R56" s="13">
        <v>0</v>
      </c>
      <c r="S56" s="13"/>
      <c r="T56" s="13">
        <f t="shared" si="45"/>
        <v>0</v>
      </c>
      <c r="U56" s="13" t="e">
        <f>K56*#REF!-#REF!</f>
        <v>#REF!</v>
      </c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50</v>
      </c>
      <c r="B57" s="10">
        <v>22</v>
      </c>
      <c r="C57" s="10">
        <v>15</v>
      </c>
      <c r="D57" s="10">
        <f t="shared" si="39"/>
        <v>37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22</v>
      </c>
      <c r="L57" s="12">
        <f t="shared" si="43"/>
        <v>15</v>
      </c>
      <c r="M57" s="12">
        <f t="shared" si="44"/>
        <v>37</v>
      </c>
      <c r="N57" s="12" t="s">
        <v>91</v>
      </c>
      <c r="O57" s="12"/>
      <c r="P57" s="12">
        <f>SUM(N57:O57)</f>
        <v>0</v>
      </c>
      <c r="Q57" s="12"/>
      <c r="R57" s="35" t="s">
        <v>66</v>
      </c>
      <c r="S57" s="13"/>
      <c r="T57" s="13">
        <f>SUM(R57:S57)</f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51</v>
      </c>
      <c r="B58" s="10">
        <v>20</v>
      </c>
      <c r="C58" s="10">
        <v>16</v>
      </c>
      <c r="D58" s="10">
        <f t="shared" si="39"/>
        <v>36</v>
      </c>
      <c r="E58" s="11">
        <v>0</v>
      </c>
      <c r="F58" s="11">
        <v>0</v>
      </c>
      <c r="G58" s="11">
        <f t="shared" si="40"/>
        <v>0</v>
      </c>
      <c r="H58" s="11">
        <v>0</v>
      </c>
      <c r="I58" s="11"/>
      <c r="J58" s="11">
        <f t="shared" si="41"/>
        <v>0</v>
      </c>
      <c r="K58" s="12">
        <f t="shared" si="42"/>
        <v>20</v>
      </c>
      <c r="L58" s="12">
        <f t="shared" si="43"/>
        <v>16</v>
      </c>
      <c r="M58" s="12">
        <f t="shared" si="44"/>
        <v>36</v>
      </c>
      <c r="N58" s="12">
        <v>0</v>
      </c>
      <c r="O58" s="12"/>
      <c r="P58" s="12">
        <f>SUM(N58:O58)</f>
        <v>0</v>
      </c>
      <c r="Q58" s="12"/>
      <c r="R58" s="22"/>
      <c r="S58" s="13"/>
      <c r="T58" s="13">
        <f t="shared" si="45"/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52</v>
      </c>
      <c r="B59" s="10">
        <v>20</v>
      </c>
      <c r="C59" s="10">
        <v>17</v>
      </c>
      <c r="D59" s="10">
        <f t="shared" si="39"/>
        <v>37</v>
      </c>
      <c r="E59" s="11">
        <v>0</v>
      </c>
      <c r="F59" s="11">
        <v>0</v>
      </c>
      <c r="G59" s="11">
        <f t="shared" si="40"/>
        <v>0</v>
      </c>
      <c r="H59" s="11">
        <v>0</v>
      </c>
      <c r="I59" s="11"/>
      <c r="J59" s="11">
        <f t="shared" si="41"/>
        <v>0</v>
      </c>
      <c r="K59" s="12">
        <f>B59+E59-H59</f>
        <v>20</v>
      </c>
      <c r="L59" s="12">
        <f t="shared" si="43"/>
        <v>17</v>
      </c>
      <c r="M59" s="12">
        <f t="shared" si="44"/>
        <v>37</v>
      </c>
      <c r="N59" s="12"/>
      <c r="O59" s="12"/>
      <c r="P59" s="12">
        <f>SUM(N59:O59)</f>
        <v>0</v>
      </c>
      <c r="Q59" s="12">
        <v>0</v>
      </c>
      <c r="R59" s="13"/>
      <c r="S59" s="27">
        <v>0</v>
      </c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53</v>
      </c>
      <c r="B60" s="10">
        <v>21</v>
      </c>
      <c r="C60" s="10">
        <v>16</v>
      </c>
      <c r="D60" s="10">
        <f t="shared" si="39"/>
        <v>37</v>
      </c>
      <c r="E60" s="11">
        <v>0</v>
      </c>
      <c r="F60" s="11">
        <v>0</v>
      </c>
      <c r="G60" s="11">
        <f t="shared" si="40"/>
        <v>0</v>
      </c>
      <c r="H60" s="11">
        <v>0</v>
      </c>
      <c r="I60" s="11">
        <v>0</v>
      </c>
      <c r="J60" s="11">
        <f t="shared" si="41"/>
        <v>0</v>
      </c>
      <c r="K60" s="12">
        <f>B60+E60-H60</f>
        <v>21</v>
      </c>
      <c r="L60" s="12">
        <f>C60+F60-I60</f>
        <v>16</v>
      </c>
      <c r="M60" s="12">
        <f t="shared" si="44"/>
        <v>37</v>
      </c>
      <c r="N60" s="12">
        <v>0</v>
      </c>
      <c r="O60" s="12">
        <v>0</v>
      </c>
      <c r="P60" s="12">
        <f>SUM(N60:O60)</f>
        <v>0</v>
      </c>
      <c r="Q60" s="12">
        <v>0</v>
      </c>
      <c r="R60" s="27"/>
      <c r="S60" s="13">
        <v>0</v>
      </c>
      <c r="T60" s="22"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3" customFormat="1" ht="16.5">
      <c r="A61" s="20" t="s">
        <v>8</v>
      </c>
      <c r="B61" s="21">
        <f aca="true" t="shared" si="46" ref="B61:M61">SUM(B53:B60)</f>
        <v>142</v>
      </c>
      <c r="C61" s="21">
        <f t="shared" si="46"/>
        <v>147</v>
      </c>
      <c r="D61" s="21">
        <f t="shared" si="46"/>
        <v>289</v>
      </c>
      <c r="E61" s="21">
        <f t="shared" si="46"/>
        <v>0</v>
      </c>
      <c r="F61" s="21">
        <f t="shared" si="46"/>
        <v>0</v>
      </c>
      <c r="G61" s="21">
        <f t="shared" si="46"/>
        <v>0</v>
      </c>
      <c r="H61" s="21">
        <f t="shared" si="46"/>
        <v>0</v>
      </c>
      <c r="I61" s="21">
        <f t="shared" si="46"/>
        <v>0</v>
      </c>
      <c r="J61" s="21">
        <f t="shared" si="46"/>
        <v>0</v>
      </c>
      <c r="K61" s="21">
        <f t="shared" si="46"/>
        <v>142</v>
      </c>
      <c r="L61" s="21">
        <f t="shared" si="46"/>
        <v>147</v>
      </c>
      <c r="M61" s="21">
        <f t="shared" si="46"/>
        <v>289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7" ref="B62:N62">B13+B23+B32+B42+B52+B61</f>
        <v>948</v>
      </c>
      <c r="C62" s="10">
        <f t="shared" si="47"/>
        <v>819</v>
      </c>
      <c r="D62" s="10">
        <f t="shared" si="47"/>
        <v>1767</v>
      </c>
      <c r="E62" s="11">
        <f t="shared" si="47"/>
        <v>0</v>
      </c>
      <c r="F62" s="11">
        <f t="shared" si="47"/>
        <v>0</v>
      </c>
      <c r="G62" s="11">
        <f t="shared" si="47"/>
        <v>0</v>
      </c>
      <c r="H62" s="11">
        <f t="shared" si="47"/>
        <v>3</v>
      </c>
      <c r="I62" s="11">
        <f t="shared" si="47"/>
        <v>4</v>
      </c>
      <c r="J62" s="11">
        <f t="shared" si="47"/>
        <v>7</v>
      </c>
      <c r="K62" s="12">
        <f t="shared" si="47"/>
        <v>945</v>
      </c>
      <c r="L62" s="12">
        <f t="shared" si="47"/>
        <v>815</v>
      </c>
      <c r="M62" s="12">
        <f t="shared" si="47"/>
        <v>1760</v>
      </c>
      <c r="N62" s="12">
        <f t="shared" si="47"/>
        <v>0</v>
      </c>
      <c r="O62" s="12"/>
      <c r="P62" s="12">
        <f>SUM(N62:O62)</f>
        <v>0</v>
      </c>
      <c r="Q62" s="12"/>
      <c r="R62" s="13">
        <f>R13+R23+R32+R42+R52+R61</f>
        <v>-1</v>
      </c>
      <c r="S62" s="13">
        <f>S13+S23+S32+S42+S52+S61</f>
        <v>970312</v>
      </c>
      <c r="T62" s="13">
        <f>T13+T23+T32+T42+T52+T61</f>
        <v>970312</v>
      </c>
      <c r="U62" s="13" t="e">
        <f>#REF!+#REF!+U32+U42+U52+#REF!</f>
        <v>#REF!</v>
      </c>
      <c r="V62" s="13" t="e">
        <f>V13+V23+V32+V42+V52+V61</f>
        <v>#REF!</v>
      </c>
      <c r="W62" s="13" t="e">
        <f>W13+W23+W32+W42+W52+W61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54</v>
      </c>
      <c r="B63" s="10">
        <v>5</v>
      </c>
      <c r="C63" s="10">
        <v>5</v>
      </c>
      <c r="D63" s="10">
        <f>SUM(B63:C63)</f>
        <v>10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5</v>
      </c>
      <c r="L63" s="12">
        <f>C63+F63-I63</f>
        <v>5</v>
      </c>
      <c r="M63" s="12">
        <f>SUM(K63:L63)</f>
        <v>10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76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55</v>
      </c>
      <c r="B64" s="24">
        <f aca="true" t="shared" si="48" ref="B64:Z66">SUM(B62:B63)</f>
        <v>953</v>
      </c>
      <c r="C64" s="24">
        <f t="shared" si="48"/>
        <v>824</v>
      </c>
      <c r="D64" s="24">
        <f t="shared" si="48"/>
        <v>1777</v>
      </c>
      <c r="E64" s="24">
        <f t="shared" si="48"/>
        <v>0</v>
      </c>
      <c r="F64" s="24">
        <f t="shared" si="48"/>
        <v>0</v>
      </c>
      <c r="G64" s="24">
        <f t="shared" si="48"/>
        <v>0</v>
      </c>
      <c r="H64" s="24">
        <f t="shared" si="48"/>
        <v>3</v>
      </c>
      <c r="I64" s="24">
        <f t="shared" si="48"/>
        <v>4</v>
      </c>
      <c r="J64" s="24">
        <f t="shared" si="48"/>
        <v>7</v>
      </c>
      <c r="K64" s="24">
        <f t="shared" si="48"/>
        <v>950</v>
      </c>
      <c r="L64" s="24">
        <f t="shared" si="48"/>
        <v>820</v>
      </c>
      <c r="M64" s="24">
        <f t="shared" si="48"/>
        <v>1770</v>
      </c>
      <c r="N64" s="24">
        <f t="shared" si="48"/>
        <v>2</v>
      </c>
      <c r="O64" s="24"/>
      <c r="P64" s="24">
        <f>SUM(N64:O64)</f>
        <v>2</v>
      </c>
      <c r="Q64" s="24"/>
      <c r="R64" s="24">
        <f t="shared" si="48"/>
        <v>2</v>
      </c>
      <c r="S64" s="24">
        <f t="shared" si="48"/>
        <v>970314</v>
      </c>
      <c r="T64" s="24">
        <f t="shared" si="48"/>
        <v>970317</v>
      </c>
      <c r="U64" s="28" t="s">
        <v>77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16</v>
      </c>
      <c r="C65" s="10">
        <v>10</v>
      </c>
      <c r="D65" s="10">
        <f>SUM(B65:C65)</f>
        <v>26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16</v>
      </c>
      <c r="L65" s="12">
        <f>C65+F65-I65</f>
        <v>10</v>
      </c>
      <c r="M65" s="12">
        <f>SUM(K65:L65)</f>
        <v>26</v>
      </c>
      <c r="N65" s="12">
        <v>1</v>
      </c>
      <c r="O65" s="12"/>
      <c r="P65" s="12"/>
      <c r="Q65" s="12"/>
      <c r="R65" s="13">
        <v>0</v>
      </c>
      <c r="S65" s="13">
        <f t="shared" si="48"/>
        <v>970316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56</v>
      </c>
      <c r="B66" s="26">
        <f t="shared" si="48"/>
        <v>969</v>
      </c>
      <c r="C66" s="26">
        <f t="shared" si="48"/>
        <v>834</v>
      </c>
      <c r="D66" s="26">
        <f t="shared" si="48"/>
        <v>1803</v>
      </c>
      <c r="E66" s="26">
        <f t="shared" si="48"/>
        <v>0</v>
      </c>
      <c r="F66" s="26">
        <f t="shared" si="48"/>
        <v>0</v>
      </c>
      <c r="G66" s="26">
        <f t="shared" si="48"/>
        <v>0</v>
      </c>
      <c r="H66" s="26">
        <f t="shared" si="48"/>
        <v>3</v>
      </c>
      <c r="I66" s="26">
        <f t="shared" si="48"/>
        <v>4</v>
      </c>
      <c r="J66" s="26">
        <f t="shared" si="48"/>
        <v>7</v>
      </c>
      <c r="K66" s="26">
        <f t="shared" si="48"/>
        <v>966</v>
      </c>
      <c r="L66" s="26">
        <f t="shared" si="48"/>
        <v>830</v>
      </c>
      <c r="M66" s="26">
        <f t="shared" si="48"/>
        <v>1796</v>
      </c>
      <c r="N66" s="26">
        <f t="shared" si="48"/>
        <v>3</v>
      </c>
      <c r="O66" s="26"/>
      <c r="P66" s="26">
        <f>SUM(N66:O66)</f>
        <v>3</v>
      </c>
      <c r="Q66" s="26"/>
      <c r="R66" s="26">
        <f t="shared" si="48"/>
        <v>2</v>
      </c>
      <c r="S66" s="26">
        <f t="shared" si="48"/>
        <v>1940630</v>
      </c>
      <c r="T66" s="26">
        <f t="shared" si="48"/>
        <v>970317</v>
      </c>
      <c r="U66" s="26" t="e">
        <f t="shared" si="48"/>
        <v>#REF!</v>
      </c>
      <c r="V66" s="26" t="e">
        <f t="shared" si="48"/>
        <v>#REF!</v>
      </c>
      <c r="W66" s="26" t="e">
        <f t="shared" si="48"/>
        <v>#REF!</v>
      </c>
      <c r="X66" s="26" t="e">
        <f t="shared" si="48"/>
        <v>#VALUE!</v>
      </c>
      <c r="Y66" s="26" t="e">
        <f t="shared" si="48"/>
        <v>#REF!</v>
      </c>
      <c r="Z66" s="26" t="e">
        <f t="shared" si="48"/>
        <v>#REF!</v>
      </c>
    </row>
    <row r="70" spans="1:4" ht="15.75">
      <c r="A70" s="19" t="s">
        <v>69</v>
      </c>
      <c r="B70" s="10">
        <v>1</v>
      </c>
      <c r="C70" s="10">
        <v>2</v>
      </c>
      <c r="D70" s="10">
        <f aca="true" t="shared" si="49" ref="D70:D75">SUM(B70:C70)</f>
        <v>3</v>
      </c>
    </row>
    <row r="71" spans="1:4" ht="15.75">
      <c r="A71" s="19" t="s">
        <v>70</v>
      </c>
      <c r="B71" s="10">
        <v>2</v>
      </c>
      <c r="C71" s="10">
        <v>0</v>
      </c>
      <c r="D71" s="10">
        <f t="shared" si="49"/>
        <v>2</v>
      </c>
    </row>
    <row r="72" spans="1:14" ht="16.5">
      <c r="A72" s="19" t="s">
        <v>68</v>
      </c>
      <c r="B72" s="10">
        <v>1</v>
      </c>
      <c r="C72" s="10">
        <v>1</v>
      </c>
      <c r="D72" s="10">
        <f t="shared" si="49"/>
        <v>2</v>
      </c>
      <c r="N72" s="4"/>
    </row>
    <row r="73" spans="1:4" ht="15.75">
      <c r="A73" s="19" t="s">
        <v>71</v>
      </c>
      <c r="B73" s="10">
        <v>0</v>
      </c>
      <c r="C73" s="10">
        <v>1</v>
      </c>
      <c r="D73" s="10">
        <f t="shared" si="49"/>
        <v>1</v>
      </c>
    </row>
    <row r="74" spans="1:4" ht="15.75">
      <c r="A74" s="19" t="s">
        <v>72</v>
      </c>
      <c r="B74" s="10">
        <v>1</v>
      </c>
      <c r="C74" s="10">
        <v>1</v>
      </c>
      <c r="D74" s="10">
        <f t="shared" si="49"/>
        <v>2</v>
      </c>
    </row>
    <row r="75" spans="1:4" ht="15.75">
      <c r="A75" s="19" t="s">
        <v>73</v>
      </c>
      <c r="B75" s="10">
        <v>2</v>
      </c>
      <c r="C75" s="10">
        <v>1</v>
      </c>
      <c r="D75" s="10">
        <f t="shared" si="49"/>
        <v>3</v>
      </c>
    </row>
    <row r="76" spans="1:4" ht="15.75">
      <c r="A76" s="19" t="s">
        <v>9</v>
      </c>
      <c r="B76" s="10">
        <f>B70+B71+B72+B73+B74+B75</f>
        <v>7</v>
      </c>
      <c r="C76" s="10">
        <f>C70+C71+C72+C73+C74+C75</f>
        <v>6</v>
      </c>
      <c r="D76" s="10">
        <f>D70+D71+D72+D73+D74+D75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2008-08-25T08:39:46Z</cp:lastPrinted>
  <dcterms:created xsi:type="dcterms:W3CDTF">1998-12-07T02:16:08Z</dcterms:created>
  <dcterms:modified xsi:type="dcterms:W3CDTF">2008-08-25T08:41:58Z</dcterms:modified>
  <cp:category/>
  <cp:version/>
  <cp:contentType/>
  <cp:contentStatus/>
</cp:coreProperties>
</file>