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<sst xmlns="http://schemas.openxmlformats.org/spreadsheetml/2006/main" count="122" uniqueCount="89">
  <si>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</si>
  <si>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</si>
  <si>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</si>
  <si>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</si>
  <si>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</si>
  <si>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</si>
  <si>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</si>
  <si>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</si>
  <si>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</si>
  <si>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</si>
  <si>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</si>
  <si>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</si>
  <si>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</si>
  <si>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</si>
  <si>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</si>
  <si>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</si>
  <si>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</si>
  <si>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</si>
  <si>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</si>
  <si>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</si>
  <si>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</si>
  <si>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</si>
  <si>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</si>
  <si>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</si>
  <si>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</si>
  <si>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</si>
  <si>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</si>
  <si>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</si>
  <si>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</si>
  <si>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</si>
  <si>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</si>
  <si>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</si>
  <si>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</si>
  <si>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</si>
  <si>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</si>
  <si>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</si>
  <si>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</si>
  <si>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</si>
  <si>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</si>
  <si>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</si>
  <si>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</si>
  <si>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</si>
  <si>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</si>
  <si>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</si>
  <si>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</si>
  <si>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</si>
  <si>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</si>
  <si>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</si>
  <si>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</si>
  <si>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</si>
  <si>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</si>
  <si>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</si>
  <si>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</si>
  <si>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</si>
  <si>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</si>
  <si>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</si>
  <si>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</si>
  <si>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</si>
  <si>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</si>
  <si>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</si>
  <si>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</si>
  <si>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</si>
  <si>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</si>
  <si>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</si>
  <si>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</si>
  <si>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</si>
  <si>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</si>
  <si>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</si>
  <si>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</si>
  <si>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</si>
  <si>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</si>
  <si>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</si>
  <si>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</si>
  <si>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</si>
  <si>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</si>
  <si>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</si>
  <si>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</si>
  <si>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</si>
  <si>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</si>
  <si>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</si>
  <si>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</si>
  <si>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</si>
  <si>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</si>
  <si>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</si>
  <si>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</si>
  <si>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</si>
  <si>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</si>
  <si>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</si>
  <si>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彰化 縣 永 靖 國 小 在 籍 學 生 數97年09月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</si>
</sst>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showZeros="0" tabSelected="1" workbookViewId="0" topLeftCell="A52">
      <selection activeCell="R70" sqref="R70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6" width="4.50390625" style="0" customWidth="1"/>
    <col min="17" max="17" width="5.00390625" style="0" customWidth="1"/>
    <col min="18" max="18" width="4.625" style="0" customWidth="1"/>
    <col min="19" max="19" width="4.50390625" style="0" bestFit="1" customWidth="1"/>
    <col min="20" max="20" width="4.875" style="0" customWidth="1"/>
    <col min="21" max="21" width="5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16</v>
      </c>
      <c r="C4" s="10">
        <v>13</v>
      </c>
      <c r="D4" s="10">
        <f aca="true" t="shared" si="0" ref="D4:D11">SUM(B4:C4)</f>
        <v>29</v>
      </c>
      <c r="E4" s="11">
        <v>1</v>
      </c>
      <c r="F4" s="11"/>
      <c r="G4" s="11">
        <f aca="true" t="shared" si="1" ref="G4:G12">SUM(E4:F4)</f>
        <v>1</v>
      </c>
      <c r="H4" s="11">
        <v>0</v>
      </c>
      <c r="I4" s="11">
        <v>2</v>
      </c>
      <c r="J4" s="11">
        <f aca="true" t="shared" si="2" ref="J4:J12">SUM(H4:I4)</f>
        <v>2</v>
      </c>
      <c r="K4" s="12">
        <f aca="true" t="shared" si="3" ref="K4:K12">B4+E4-H4</f>
        <v>17</v>
      </c>
      <c r="L4" s="12">
        <f aca="true" t="shared" si="4" ref="L4:L12">C4+F4-I4</f>
        <v>11</v>
      </c>
      <c r="M4" s="12">
        <f aca="true" t="shared" si="5" ref="M4:M12">SUM(K4:L4)</f>
        <v>28</v>
      </c>
      <c r="N4" s="12">
        <v>3</v>
      </c>
      <c r="O4" s="12">
        <v>1</v>
      </c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16</v>
      </c>
      <c r="C5" s="10">
        <v>13</v>
      </c>
      <c r="D5" s="10">
        <f t="shared" si="0"/>
        <v>29</v>
      </c>
      <c r="E5" s="11">
        <v>0</v>
      </c>
      <c r="F5" s="11">
        <v>1</v>
      </c>
      <c r="G5" s="11">
        <f t="shared" si="1"/>
        <v>1</v>
      </c>
      <c r="H5" s="11">
        <v>1</v>
      </c>
      <c r="I5" s="11">
        <v>0</v>
      </c>
      <c r="J5" s="11">
        <f t="shared" si="2"/>
        <v>1</v>
      </c>
      <c r="K5" s="12">
        <f t="shared" si="3"/>
        <v>15</v>
      </c>
      <c r="L5" s="12">
        <f t="shared" si="4"/>
        <v>14</v>
      </c>
      <c r="M5" s="12">
        <f t="shared" si="5"/>
        <v>29</v>
      </c>
      <c r="N5" s="12"/>
      <c r="O5" s="12"/>
      <c r="P5" s="12"/>
      <c r="Q5" s="12">
        <v>0</v>
      </c>
      <c r="R5" s="13"/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16</v>
      </c>
      <c r="C6" s="10">
        <v>13</v>
      </c>
      <c r="D6" s="10">
        <f t="shared" si="0"/>
        <v>29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16</v>
      </c>
      <c r="L6" s="12">
        <f t="shared" si="4"/>
        <v>13</v>
      </c>
      <c r="M6" s="12">
        <f t="shared" si="5"/>
        <v>29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16</v>
      </c>
      <c r="C7" s="10">
        <v>13</v>
      </c>
      <c r="D7" s="10">
        <f t="shared" si="0"/>
        <v>29</v>
      </c>
      <c r="E7" s="11"/>
      <c r="F7" s="11">
        <v>1</v>
      </c>
      <c r="G7" s="11">
        <f t="shared" si="1"/>
        <v>1</v>
      </c>
      <c r="H7" s="11"/>
      <c r="I7" s="11">
        <v>1</v>
      </c>
      <c r="J7" s="11">
        <f t="shared" si="2"/>
        <v>1</v>
      </c>
      <c r="K7" s="12">
        <f t="shared" si="3"/>
        <v>16</v>
      </c>
      <c r="L7" s="12">
        <f t="shared" si="4"/>
        <v>13</v>
      </c>
      <c r="M7" s="12">
        <f t="shared" si="5"/>
        <v>29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16</v>
      </c>
      <c r="C8" s="10">
        <v>13</v>
      </c>
      <c r="D8" s="10">
        <f t="shared" si="0"/>
        <v>29</v>
      </c>
      <c r="E8" s="11">
        <v>1</v>
      </c>
      <c r="F8" s="11">
        <v>0</v>
      </c>
      <c r="G8" s="11">
        <f t="shared" si="1"/>
        <v>1</v>
      </c>
      <c r="H8" s="11">
        <v>0</v>
      </c>
      <c r="I8" s="11"/>
      <c r="J8" s="11">
        <f t="shared" si="2"/>
        <v>0</v>
      </c>
      <c r="K8" s="12">
        <f t="shared" si="3"/>
        <v>17</v>
      </c>
      <c r="L8" s="12">
        <f t="shared" si="4"/>
        <v>13</v>
      </c>
      <c r="M8" s="12">
        <f t="shared" si="5"/>
        <v>30</v>
      </c>
      <c r="N8" s="12"/>
      <c r="O8" s="12"/>
      <c r="P8" s="12">
        <v>0</v>
      </c>
      <c r="Q8" s="12"/>
      <c r="R8" s="13"/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15</v>
      </c>
      <c r="C9" s="10">
        <v>14</v>
      </c>
      <c r="D9" s="10">
        <f t="shared" si="0"/>
        <v>29</v>
      </c>
      <c r="E9" s="11"/>
      <c r="F9" s="11">
        <v>1</v>
      </c>
      <c r="G9" s="11">
        <f t="shared" si="1"/>
        <v>1</v>
      </c>
      <c r="H9" s="11">
        <v>1</v>
      </c>
      <c r="I9" s="11">
        <v>1</v>
      </c>
      <c r="J9" s="11">
        <f t="shared" si="2"/>
        <v>2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15</v>
      </c>
      <c r="C10" s="10">
        <v>14</v>
      </c>
      <c r="D10" s="10">
        <f t="shared" si="0"/>
        <v>29</v>
      </c>
      <c r="E10" s="11">
        <v>1</v>
      </c>
      <c r="F10" s="11"/>
      <c r="G10" s="11">
        <f t="shared" si="1"/>
        <v>1</v>
      </c>
      <c r="H10" s="11">
        <v>0</v>
      </c>
      <c r="I10" s="11">
        <v>1</v>
      </c>
      <c r="J10" s="11">
        <f t="shared" si="2"/>
        <v>1</v>
      </c>
      <c r="K10" s="12">
        <f t="shared" si="3"/>
        <v>16</v>
      </c>
      <c r="L10" s="12">
        <f t="shared" si="4"/>
        <v>13</v>
      </c>
      <c r="M10" s="12">
        <f>SUM(K10:L10)</f>
        <v>29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81</v>
      </c>
      <c r="B11" s="10">
        <v>15</v>
      </c>
      <c r="C11" s="10">
        <v>14</v>
      </c>
      <c r="D11" s="10">
        <f t="shared" si="0"/>
        <v>29</v>
      </c>
      <c r="E11" s="11">
        <v>0</v>
      </c>
      <c r="F11" s="11">
        <v>0</v>
      </c>
      <c r="G11" s="11">
        <f t="shared" si="1"/>
        <v>0</v>
      </c>
      <c r="H11" s="11">
        <v>1</v>
      </c>
      <c r="I11" s="11">
        <v>0</v>
      </c>
      <c r="J11" s="11">
        <f t="shared" si="2"/>
        <v>1</v>
      </c>
      <c r="K11" s="12">
        <f t="shared" si="3"/>
        <v>14</v>
      </c>
      <c r="L11" s="12">
        <f t="shared" si="4"/>
        <v>14</v>
      </c>
      <c r="M11" s="12">
        <f t="shared" si="5"/>
        <v>28</v>
      </c>
      <c r="N11" s="12"/>
      <c r="O11" s="12"/>
      <c r="P11" s="12">
        <v>0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82</v>
      </c>
      <c r="B12" s="10">
        <v>14</v>
      </c>
      <c r="C12" s="10">
        <v>13</v>
      </c>
      <c r="D12" s="10">
        <f aca="true" t="shared" si="6" ref="D12:D21">SUM(B12:C12)</f>
        <v>27</v>
      </c>
      <c r="E12" s="11">
        <v>2</v>
      </c>
      <c r="F12" s="11">
        <v>0</v>
      </c>
      <c r="G12" s="11">
        <f t="shared" si="1"/>
        <v>2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13</v>
      </c>
      <c r="M12" s="12">
        <f t="shared" si="5"/>
        <v>29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7" ref="B13:G13">SUM(B4:B12)</f>
        <v>139</v>
      </c>
      <c r="C13" s="21">
        <f t="shared" si="7"/>
        <v>120</v>
      </c>
      <c r="D13" s="21">
        <f t="shared" si="7"/>
        <v>259</v>
      </c>
      <c r="E13" s="21">
        <f t="shared" si="7"/>
        <v>5</v>
      </c>
      <c r="F13" s="21">
        <f t="shared" si="7"/>
        <v>3</v>
      </c>
      <c r="G13" s="21">
        <f t="shared" si="7"/>
        <v>8</v>
      </c>
      <c r="H13" s="21">
        <f aca="true" t="shared" si="8" ref="H13:M13">SUM(H4:H12)</f>
        <v>3</v>
      </c>
      <c r="I13" s="21">
        <f t="shared" si="8"/>
        <v>5</v>
      </c>
      <c r="J13" s="21">
        <f t="shared" si="8"/>
        <v>8</v>
      </c>
      <c r="K13" s="21">
        <f t="shared" si="8"/>
        <v>141</v>
      </c>
      <c r="L13" s="21">
        <f t="shared" si="8"/>
        <v>118</v>
      </c>
      <c r="M13" s="21">
        <f t="shared" si="8"/>
        <v>259</v>
      </c>
      <c r="N13" s="21">
        <v>0</v>
      </c>
      <c r="O13" s="21">
        <f>SUM(O3:O11)</f>
        <v>1</v>
      </c>
      <c r="P13" s="21">
        <v>0</v>
      </c>
      <c r="Q13" s="21">
        <f>SUM(Q3:Q11)</f>
        <v>0</v>
      </c>
      <c r="R13" s="21">
        <v>0</v>
      </c>
      <c r="S13" s="21">
        <f>SUM(S4:S11)</f>
        <v>0</v>
      </c>
      <c r="T13" s="21">
        <f aca="true" t="shared" si="9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13</v>
      </c>
      <c r="D14" s="10">
        <f t="shared" si="6"/>
        <v>30</v>
      </c>
      <c r="E14" s="11">
        <v>0</v>
      </c>
      <c r="F14" s="11">
        <v>1</v>
      </c>
      <c r="G14" s="11">
        <f>SUM(E14:F14)</f>
        <v>1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14</v>
      </c>
      <c r="M14" s="12">
        <f>SUM(K14:L14)</f>
        <v>31</v>
      </c>
      <c r="N14" s="12">
        <v>0</v>
      </c>
      <c r="O14" s="12"/>
      <c r="P14" s="12">
        <f>SUM(N14:O14)</f>
        <v>0</v>
      </c>
      <c r="Q14" s="12">
        <v>-1</v>
      </c>
      <c r="R14" s="13">
        <v>1</v>
      </c>
      <c r="S14" s="13"/>
      <c r="T14" s="13">
        <f t="shared" si="9"/>
        <v>1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16</v>
      </c>
      <c r="C15" s="10">
        <v>14</v>
      </c>
      <c r="D15" s="10">
        <f t="shared" si="6"/>
        <v>30</v>
      </c>
      <c r="E15" s="11">
        <v>1</v>
      </c>
      <c r="F15" s="11">
        <v>0</v>
      </c>
      <c r="G15" s="11">
        <f aca="true" t="shared" si="12" ref="G15:G22">SUM(E15:F15)</f>
        <v>1</v>
      </c>
      <c r="H15" s="11">
        <v>1</v>
      </c>
      <c r="I15" s="11">
        <v>0</v>
      </c>
      <c r="J15" s="11">
        <f t="shared" si="10"/>
        <v>1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-1</v>
      </c>
      <c r="R15" s="13">
        <v>1</v>
      </c>
      <c r="S15" s="13"/>
      <c r="T15" s="13">
        <f t="shared" si="9"/>
        <v>1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18</v>
      </c>
      <c r="C16" s="10">
        <v>15</v>
      </c>
      <c r="D16" s="10">
        <f t="shared" si="6"/>
        <v>33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18</v>
      </c>
      <c r="L16" s="12">
        <f t="shared" si="11"/>
        <v>15</v>
      </c>
      <c r="M16" s="12">
        <f t="shared" si="13"/>
        <v>33</v>
      </c>
      <c r="N16" s="12"/>
      <c r="O16" s="12"/>
      <c r="P16" s="12">
        <v>0</v>
      </c>
      <c r="Q16" s="12"/>
      <c r="R16" s="13" t="s">
        <v>77</v>
      </c>
      <c r="S16" s="13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17</v>
      </c>
      <c r="C17" s="10">
        <v>15</v>
      </c>
      <c r="D17" s="10">
        <f t="shared" si="6"/>
        <v>32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15</v>
      </c>
      <c r="M17" s="12">
        <f t="shared" si="13"/>
        <v>32</v>
      </c>
      <c r="N17" s="12"/>
      <c r="O17" s="12">
        <v>0</v>
      </c>
      <c r="P17" s="12">
        <v>0</v>
      </c>
      <c r="Q17" s="12">
        <v>-1</v>
      </c>
      <c r="R17" s="13" t="s">
        <v>76</v>
      </c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15</v>
      </c>
      <c r="C18" s="10">
        <v>16</v>
      </c>
      <c r="D18" s="10">
        <f t="shared" si="6"/>
        <v>31</v>
      </c>
      <c r="E18" s="11">
        <v>1</v>
      </c>
      <c r="F18" s="11">
        <v>0</v>
      </c>
      <c r="G18" s="11">
        <f t="shared" si="12"/>
        <v>1</v>
      </c>
      <c r="H18" s="11">
        <v>0</v>
      </c>
      <c r="I18" s="11">
        <v>0</v>
      </c>
      <c r="J18" s="11">
        <f t="shared" si="10"/>
        <v>0</v>
      </c>
      <c r="K18" s="12">
        <f t="shared" si="14"/>
        <v>16</v>
      </c>
      <c r="L18" s="12">
        <f t="shared" si="11"/>
        <v>16</v>
      </c>
      <c r="M18" s="12">
        <f t="shared" si="13"/>
        <v>32</v>
      </c>
      <c r="N18" s="12"/>
      <c r="O18" s="12">
        <v>0</v>
      </c>
      <c r="P18" s="12">
        <v>0</v>
      </c>
      <c r="Q18" s="12">
        <v>-1</v>
      </c>
      <c r="R18" s="13">
        <v>1</v>
      </c>
      <c r="S18" s="13">
        <v>0</v>
      </c>
      <c r="T18" s="13">
        <f t="shared" si="9"/>
        <v>1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18</v>
      </c>
      <c r="C19" s="10">
        <v>13</v>
      </c>
      <c r="D19" s="10">
        <f t="shared" si="6"/>
        <v>31</v>
      </c>
      <c r="E19" s="11">
        <v>0</v>
      </c>
      <c r="F19" s="11">
        <v>1</v>
      </c>
      <c r="G19" s="11">
        <f t="shared" si="12"/>
        <v>1</v>
      </c>
      <c r="H19" s="11">
        <v>0</v>
      </c>
      <c r="I19" s="11">
        <v>2</v>
      </c>
      <c r="J19" s="11">
        <f t="shared" si="10"/>
        <v>2</v>
      </c>
      <c r="K19" s="12">
        <f t="shared" si="14"/>
        <v>18</v>
      </c>
      <c r="L19" s="12">
        <f t="shared" si="11"/>
        <v>12</v>
      </c>
      <c r="M19" s="12">
        <f t="shared" si="13"/>
        <v>30</v>
      </c>
      <c r="N19" s="12">
        <v>0</v>
      </c>
      <c r="O19" s="12"/>
      <c r="P19" s="12">
        <v>0</v>
      </c>
      <c r="Q19" s="12">
        <f>R181-1</f>
        <v>-1</v>
      </c>
      <c r="R19" s="13">
        <v>1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17</v>
      </c>
      <c r="C20" s="10">
        <v>13</v>
      </c>
      <c r="D20" s="10">
        <f t="shared" si="6"/>
        <v>30</v>
      </c>
      <c r="E20" s="11">
        <v>1</v>
      </c>
      <c r="F20" s="11">
        <v>1</v>
      </c>
      <c r="G20" s="11">
        <f t="shared" si="12"/>
        <v>2</v>
      </c>
      <c r="H20" s="11">
        <v>0</v>
      </c>
      <c r="I20" s="11">
        <v>0</v>
      </c>
      <c r="J20" s="11">
        <f t="shared" si="10"/>
        <v>0</v>
      </c>
      <c r="K20" s="12">
        <f t="shared" si="14"/>
        <v>18</v>
      </c>
      <c r="L20" s="12">
        <f t="shared" si="11"/>
        <v>14</v>
      </c>
      <c r="M20" s="12">
        <f t="shared" si="13"/>
        <v>32</v>
      </c>
      <c r="N20" s="12"/>
      <c r="O20" s="12"/>
      <c r="P20" s="12"/>
      <c r="Q20" s="12">
        <v>0</v>
      </c>
      <c r="R20" s="22"/>
      <c r="S20" s="13">
        <v>0</v>
      </c>
      <c r="T20" s="13">
        <f t="shared" si="9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17</v>
      </c>
      <c r="C21" s="10">
        <v>15</v>
      </c>
      <c r="D21" s="10">
        <f t="shared" si="6"/>
        <v>32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17</v>
      </c>
      <c r="L21" s="12">
        <f t="shared" si="11"/>
        <v>15</v>
      </c>
      <c r="M21" s="12">
        <f>SUM(K21:L21)</f>
        <v>32</v>
      </c>
      <c r="N21" s="12"/>
      <c r="O21" s="12"/>
      <c r="P21" s="12">
        <f>SUM(N21:O21)</f>
        <v>0</v>
      </c>
      <c r="Q21" s="12"/>
      <c r="R21" s="13" t="s">
        <v>76</v>
      </c>
      <c r="S21" s="13"/>
      <c r="T21" s="13">
        <f t="shared" si="9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16</v>
      </c>
      <c r="D22" s="10">
        <f>SUM(B22:C22)</f>
        <v>32</v>
      </c>
      <c r="E22" s="11"/>
      <c r="F22" s="11"/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16</v>
      </c>
      <c r="M22" s="12">
        <f>SUM(K22:L22)</f>
        <v>32</v>
      </c>
      <c r="N22" s="12"/>
      <c r="O22" s="12"/>
      <c r="P22" s="12"/>
      <c r="Q22" s="12"/>
      <c r="R22" s="13">
        <v>-1</v>
      </c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151</v>
      </c>
      <c r="C23" s="21">
        <f t="shared" si="15"/>
        <v>130</v>
      </c>
      <c r="D23" s="21">
        <f t="shared" si="15"/>
        <v>281</v>
      </c>
      <c r="E23" s="21">
        <f t="shared" si="15"/>
        <v>3</v>
      </c>
      <c r="F23" s="21">
        <f t="shared" si="15"/>
        <v>3</v>
      </c>
      <c r="G23" s="21">
        <f t="shared" si="15"/>
        <v>6</v>
      </c>
      <c r="H23" s="21">
        <f t="shared" si="15"/>
        <v>1</v>
      </c>
      <c r="I23" s="21">
        <f t="shared" si="15"/>
        <v>2</v>
      </c>
      <c r="J23" s="21">
        <f t="shared" si="15"/>
        <v>3</v>
      </c>
      <c r="K23" s="21">
        <f t="shared" si="15"/>
        <v>153</v>
      </c>
      <c r="L23" s="21">
        <f t="shared" si="15"/>
        <v>131</v>
      </c>
      <c r="M23" s="21">
        <f t="shared" si="15"/>
        <v>284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4</v>
      </c>
      <c r="S23" s="21">
        <f t="shared" si="16"/>
        <v>0</v>
      </c>
      <c r="T23" s="21">
        <f t="shared" si="16"/>
        <v>4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16</v>
      </c>
      <c r="D24" s="10">
        <f aca="true" t="shared" si="17" ref="D24:D31">SUM(B24:C24)</f>
        <v>36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1</v>
      </c>
      <c r="I24" s="11">
        <v>0</v>
      </c>
      <c r="J24" s="11">
        <f aca="true" t="shared" si="19" ref="J24:J32">SUM(H24:I24)</f>
        <v>1</v>
      </c>
      <c r="K24" s="12">
        <f aca="true" t="shared" si="20" ref="K24:K32">B24+E24-H24</f>
        <v>19</v>
      </c>
      <c r="L24" s="12">
        <f aca="true" t="shared" si="21" ref="L24:L32">C24+F24-I24</f>
        <v>16</v>
      </c>
      <c r="M24" s="12">
        <f aca="true" t="shared" si="22" ref="M24:M32">SUM(K24:L24)</f>
        <v>35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19</v>
      </c>
      <c r="C25" s="10">
        <v>16</v>
      </c>
      <c r="D25" s="10">
        <f t="shared" si="17"/>
        <v>35</v>
      </c>
      <c r="E25" s="11">
        <v>1</v>
      </c>
      <c r="F25" s="11">
        <v>0</v>
      </c>
      <c r="G25" s="11">
        <f t="shared" si="18"/>
        <v>1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/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18</v>
      </c>
      <c r="C26" s="10">
        <v>17</v>
      </c>
      <c r="D26" s="10">
        <f t="shared" si="17"/>
        <v>35</v>
      </c>
      <c r="E26" s="11">
        <v>1</v>
      </c>
      <c r="F26" s="11">
        <v>0</v>
      </c>
      <c r="G26" s="11">
        <f t="shared" si="18"/>
        <v>1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17</v>
      </c>
      <c r="M26" s="12">
        <f t="shared" si="22"/>
        <v>36</v>
      </c>
      <c r="N26" s="12"/>
      <c r="O26" s="12"/>
      <c r="P26" s="12">
        <f>SUM(N26:O26)</f>
        <v>0</v>
      </c>
      <c r="Q26" s="32"/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18</v>
      </c>
      <c r="C27" s="10">
        <v>16</v>
      </c>
      <c r="D27" s="10">
        <f t="shared" si="17"/>
        <v>34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18</v>
      </c>
      <c r="L27" s="12">
        <f t="shared" si="21"/>
        <v>16</v>
      </c>
      <c r="M27" s="12">
        <f t="shared" si="22"/>
        <v>34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16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16</v>
      </c>
      <c r="M28" s="12">
        <f t="shared" si="22"/>
        <v>35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19</v>
      </c>
      <c r="L29" s="12">
        <f t="shared" si="21"/>
        <v>16</v>
      </c>
      <c r="M29" s="12">
        <f t="shared" si="22"/>
        <v>35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16</v>
      </c>
      <c r="M30" s="12">
        <f t="shared" si="22"/>
        <v>35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85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86</v>
      </c>
      <c r="B32" s="10">
        <v>18</v>
      </c>
      <c r="C32" s="10">
        <v>16</v>
      </c>
      <c r="D32" s="10">
        <f>SUM(B32:C32)</f>
        <v>34</v>
      </c>
      <c r="E32" s="11"/>
      <c r="F32" s="11"/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18</v>
      </c>
      <c r="L32" s="12">
        <f t="shared" si="21"/>
        <v>16</v>
      </c>
      <c r="M32" s="12">
        <f t="shared" si="22"/>
        <v>34</v>
      </c>
      <c r="N32" s="12"/>
      <c r="O32" s="12"/>
      <c r="P32" s="12"/>
      <c r="Q32" s="33">
        <v>-1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169</v>
      </c>
      <c r="C33" s="21">
        <f>SUM(C24:C32)</f>
        <v>145</v>
      </c>
      <c r="D33" s="21">
        <f>SUM(D24:D32)</f>
        <v>314</v>
      </c>
      <c r="E33" s="21">
        <f aca="true" t="shared" si="23" ref="E33:J33">SUM(E24:E31)</f>
        <v>2</v>
      </c>
      <c r="F33" s="21">
        <f t="shared" si="23"/>
        <v>0</v>
      </c>
      <c r="G33" s="21">
        <f t="shared" si="23"/>
        <v>2</v>
      </c>
      <c r="H33" s="21">
        <f t="shared" si="23"/>
        <v>1</v>
      </c>
      <c r="I33" s="21">
        <f t="shared" si="23"/>
        <v>0</v>
      </c>
      <c r="J33" s="21">
        <f t="shared" si="23"/>
        <v>1</v>
      </c>
      <c r="K33" s="21">
        <f>SUM(K24:K32)</f>
        <v>170</v>
      </c>
      <c r="L33" s="21">
        <f>SUM(L24:L32)</f>
        <v>145</v>
      </c>
      <c r="M33" s="21">
        <f>SUM(M24:M32)</f>
        <v>315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20</v>
      </c>
      <c r="C34" s="10">
        <v>15</v>
      </c>
      <c r="D34" s="10">
        <f aca="true" t="shared" si="24" ref="D34:D41">SUM(B34:C34)</f>
        <v>35</v>
      </c>
      <c r="E34" s="11">
        <v>1</v>
      </c>
      <c r="F34" s="11">
        <v>0</v>
      </c>
      <c r="G34" s="11">
        <f aca="true" t="shared" si="25" ref="G34:G41">SUM(E34:F34)</f>
        <v>1</v>
      </c>
      <c r="H34" s="11">
        <v>1</v>
      </c>
      <c r="I34" s="11">
        <v>0</v>
      </c>
      <c r="J34" s="11">
        <f>SUM(H34:I34)</f>
        <v>1</v>
      </c>
      <c r="K34" s="12">
        <f aca="true" t="shared" si="26" ref="K34:K41">B34+E34-H34</f>
        <v>20</v>
      </c>
      <c r="L34" s="12">
        <f aca="true" t="shared" si="27" ref="L34:L41">C34+F34-I34</f>
        <v>15</v>
      </c>
      <c r="M34" s="12">
        <f aca="true" t="shared" si="28" ref="M34:M41">SUM(K34:L34)</f>
        <v>35</v>
      </c>
      <c r="N34" s="12"/>
      <c r="O34" s="12"/>
      <c r="P34" s="12">
        <f>SUM(N34:O34)</f>
        <v>0</v>
      </c>
      <c r="Q34" s="12">
        <v>-1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20</v>
      </c>
      <c r="C35" s="10">
        <v>16</v>
      </c>
      <c r="D35" s="10">
        <f t="shared" si="24"/>
        <v>36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1</v>
      </c>
      <c r="J35" s="11">
        <f>SUM(H35:I35)</f>
        <v>1</v>
      </c>
      <c r="K35" s="12">
        <f t="shared" si="26"/>
        <v>20</v>
      </c>
      <c r="L35" s="12">
        <f t="shared" si="27"/>
        <v>15</v>
      </c>
      <c r="M35" s="12">
        <f t="shared" si="28"/>
        <v>35</v>
      </c>
      <c r="N35" s="12"/>
      <c r="O35" s="12"/>
      <c r="P35" s="12">
        <v>0</v>
      </c>
      <c r="Q35" s="12">
        <v>0</v>
      </c>
      <c r="R35" s="13" t="s">
        <v>76</v>
      </c>
      <c r="S35" s="13" t="s">
        <v>80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16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16</v>
      </c>
      <c r="M36" s="12">
        <f t="shared" si="28"/>
        <v>35</v>
      </c>
      <c r="N36" s="12"/>
      <c r="O36" s="12"/>
      <c r="P36" s="12">
        <f aca="true" t="shared" si="30" ref="P36:P41">SUM(N36:O36)</f>
        <v>0</v>
      </c>
      <c r="Q36" s="32">
        <v>-1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19</v>
      </c>
      <c r="C37" s="10">
        <v>17</v>
      </c>
      <c r="D37" s="10">
        <f t="shared" si="24"/>
        <v>36</v>
      </c>
      <c r="E37" s="11">
        <v>1</v>
      </c>
      <c r="F37" s="11">
        <v>0</v>
      </c>
      <c r="G37" s="11">
        <f t="shared" si="25"/>
        <v>1</v>
      </c>
      <c r="H37" s="11">
        <v>1</v>
      </c>
      <c r="I37" s="11">
        <v>0</v>
      </c>
      <c r="J37" s="11">
        <f t="shared" si="29"/>
        <v>1</v>
      </c>
      <c r="K37" s="12">
        <f t="shared" si="26"/>
        <v>19</v>
      </c>
      <c r="L37" s="12">
        <f t="shared" si="27"/>
        <v>17</v>
      </c>
      <c r="M37" s="12">
        <f t="shared" si="28"/>
        <v>36</v>
      </c>
      <c r="N37" s="12">
        <v>0</v>
      </c>
      <c r="O37" s="12"/>
      <c r="P37" s="12">
        <f t="shared" si="30"/>
        <v>0</v>
      </c>
      <c r="Q37" s="12"/>
      <c r="R37" s="13"/>
      <c r="S37" s="13" t="s">
        <v>79</v>
      </c>
      <c r="T37" s="13">
        <f aca="true" t="shared" si="31" ref="T37:T44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14</v>
      </c>
      <c r="D38" s="10">
        <f t="shared" si="24"/>
        <v>33</v>
      </c>
      <c r="E38" s="11">
        <v>0</v>
      </c>
      <c r="F38" s="31">
        <v>1</v>
      </c>
      <c r="G38" s="11">
        <f t="shared" si="25"/>
        <v>1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-1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20</v>
      </c>
      <c r="C39" s="10">
        <v>15</v>
      </c>
      <c r="D39" s="10">
        <f t="shared" si="24"/>
        <v>35</v>
      </c>
      <c r="E39" s="11">
        <v>0</v>
      </c>
      <c r="F39" s="11">
        <v>1</v>
      </c>
      <c r="G39" s="11">
        <f>SUM(E39:F39)</f>
        <v>1</v>
      </c>
      <c r="H39" s="11">
        <v>0</v>
      </c>
      <c r="I39" s="11">
        <v>0</v>
      </c>
      <c r="J39" s="11">
        <f t="shared" si="29"/>
        <v>0</v>
      </c>
      <c r="K39" s="12">
        <f t="shared" si="26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15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15</v>
      </c>
      <c r="M40" s="12">
        <f t="shared" si="28"/>
        <v>34</v>
      </c>
      <c r="N40" s="12"/>
      <c r="O40" s="12"/>
      <c r="P40" s="12">
        <f t="shared" si="30"/>
        <v>0</v>
      </c>
      <c r="Q40" s="12">
        <v>-1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1</v>
      </c>
      <c r="G41" s="11">
        <f t="shared" si="25"/>
        <v>1</v>
      </c>
      <c r="H41" s="11">
        <v>1</v>
      </c>
      <c r="I41" s="11">
        <v>0</v>
      </c>
      <c r="J41" s="11">
        <f t="shared" si="29"/>
        <v>1</v>
      </c>
      <c r="K41" s="12">
        <f t="shared" si="26"/>
        <v>18</v>
      </c>
      <c r="L41" s="12">
        <f t="shared" si="27"/>
        <v>17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3" customFormat="1" ht="16.5">
      <c r="A42" s="20" t="s">
        <v>8</v>
      </c>
      <c r="B42" s="21">
        <f aca="true" t="shared" si="32" ref="B42:P42">SUM(B34:B41)</f>
        <v>155</v>
      </c>
      <c r="C42" s="21">
        <f t="shared" si="32"/>
        <v>124</v>
      </c>
      <c r="D42" s="21">
        <f t="shared" si="32"/>
        <v>279</v>
      </c>
      <c r="E42" s="21">
        <f t="shared" si="32"/>
        <v>2</v>
      </c>
      <c r="F42" s="21">
        <f t="shared" si="32"/>
        <v>3</v>
      </c>
      <c r="G42" s="21">
        <f t="shared" si="32"/>
        <v>5</v>
      </c>
      <c r="H42" s="21">
        <f t="shared" si="32"/>
        <v>3</v>
      </c>
      <c r="I42" s="21">
        <f t="shared" si="32"/>
        <v>1</v>
      </c>
      <c r="J42" s="21">
        <f t="shared" si="32"/>
        <v>4</v>
      </c>
      <c r="K42" s="21">
        <f t="shared" si="32"/>
        <v>154</v>
      </c>
      <c r="L42" s="21">
        <f t="shared" si="32"/>
        <v>126</v>
      </c>
      <c r="M42" s="21">
        <f t="shared" si="32"/>
        <v>280</v>
      </c>
      <c r="N42" s="21">
        <f t="shared" si="32"/>
        <v>0</v>
      </c>
      <c r="O42" s="21">
        <f t="shared" si="32"/>
        <v>0</v>
      </c>
      <c r="P42" s="21">
        <f t="shared" si="32"/>
        <v>0</v>
      </c>
      <c r="Q42" s="33"/>
      <c r="R42" s="13"/>
      <c r="S42" s="13"/>
      <c r="T42" s="21">
        <f t="shared" si="31"/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37</v>
      </c>
      <c r="B43" s="10">
        <v>18</v>
      </c>
      <c r="C43" s="10">
        <v>15</v>
      </c>
      <c r="D43" s="10">
        <f aca="true" t="shared" si="33" ref="D43:D51">SUM(B43:C43)</f>
        <v>33</v>
      </c>
      <c r="E43" s="11">
        <v>1</v>
      </c>
      <c r="F43" s="11">
        <v>0</v>
      </c>
      <c r="G43" s="11">
        <f aca="true" t="shared" si="34" ref="G43:G51">SUM(E43:F43)</f>
        <v>1</v>
      </c>
      <c r="H43" s="11">
        <v>0</v>
      </c>
      <c r="I43" s="11">
        <v>0</v>
      </c>
      <c r="J43" s="11">
        <f aca="true" t="shared" si="35" ref="J43:J51">SUM(H43:I43)</f>
        <v>0</v>
      </c>
      <c r="K43" s="12">
        <f>B43+E43-H43</f>
        <v>19</v>
      </c>
      <c r="L43" s="12">
        <f>C43+F43-I43</f>
        <v>15</v>
      </c>
      <c r="M43" s="12">
        <f aca="true" t="shared" si="36" ref="M43:M51">SUM(K43:L43)</f>
        <v>34</v>
      </c>
      <c r="N43" s="12"/>
      <c r="O43" s="12"/>
      <c r="P43" s="12">
        <f>SUM(N43:O43)</f>
        <v>0</v>
      </c>
      <c r="Q43" s="12">
        <v>0</v>
      </c>
      <c r="R43" s="13"/>
      <c r="S43" s="13">
        <v>0</v>
      </c>
      <c r="T43" s="13">
        <f t="shared" si="31"/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38</v>
      </c>
      <c r="B44" s="10">
        <v>19</v>
      </c>
      <c r="C44" s="10">
        <v>14</v>
      </c>
      <c r="D44" s="10">
        <f t="shared" si="33"/>
        <v>33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19</v>
      </c>
      <c r="L44" s="12">
        <f>C44+F44-I44</f>
        <v>14</v>
      </c>
      <c r="M44" s="12">
        <f t="shared" si="36"/>
        <v>33</v>
      </c>
      <c r="N44" s="12" t="s">
        <v>63</v>
      </c>
      <c r="O44" s="12"/>
      <c r="P44" s="12">
        <f>SUM(N44:O44)</f>
        <v>0</v>
      </c>
      <c r="Q44" s="12">
        <v>-1</v>
      </c>
      <c r="R44" s="29"/>
      <c r="S44" s="13"/>
      <c r="T44" s="13">
        <f t="shared" si="31"/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39</v>
      </c>
      <c r="B45" s="10">
        <v>19</v>
      </c>
      <c r="C45" s="10">
        <v>14</v>
      </c>
      <c r="D45" s="10">
        <f t="shared" si="33"/>
        <v>33</v>
      </c>
      <c r="E45" s="11">
        <v>1</v>
      </c>
      <c r="F45" s="11">
        <v>0</v>
      </c>
      <c r="G45" s="11">
        <f t="shared" si="34"/>
        <v>1</v>
      </c>
      <c r="H45" s="11">
        <v>1</v>
      </c>
      <c r="I45" s="11">
        <v>0</v>
      </c>
      <c r="J45" s="11">
        <f t="shared" si="35"/>
        <v>1</v>
      </c>
      <c r="K45" s="12">
        <f aca="true" t="shared" si="37" ref="K45:K51">B45+E45-H45</f>
        <v>19</v>
      </c>
      <c r="L45" s="12">
        <f aca="true" t="shared" si="38" ref="L45:L51">C45+F45-I45</f>
        <v>14</v>
      </c>
      <c r="M45" s="12">
        <f t="shared" si="36"/>
        <v>33</v>
      </c>
      <c r="N45" s="12"/>
      <c r="O45" s="12"/>
      <c r="P45" s="12">
        <f>SUM(N45:O45)</f>
        <v>0</v>
      </c>
      <c r="Q45" s="33"/>
      <c r="R45" s="13"/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40</v>
      </c>
      <c r="B46" s="10">
        <v>19</v>
      </c>
      <c r="C46" s="10">
        <v>14</v>
      </c>
      <c r="D46" s="10">
        <f t="shared" si="33"/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14</v>
      </c>
      <c r="M46" s="12">
        <f t="shared" si="36"/>
        <v>33</v>
      </c>
      <c r="N46" s="12" t="s">
        <v>72</v>
      </c>
      <c r="O46" s="12"/>
      <c r="P46" s="12">
        <v>0</v>
      </c>
      <c r="Q46" s="33">
        <v>-1</v>
      </c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41</v>
      </c>
      <c r="B47" s="30">
        <v>18</v>
      </c>
      <c r="C47" s="30">
        <v>15</v>
      </c>
      <c r="D47" s="10">
        <f t="shared" si="33"/>
        <v>33</v>
      </c>
      <c r="E47" s="11">
        <v>1</v>
      </c>
      <c r="F47" s="11">
        <v>0</v>
      </c>
      <c r="G47" s="11">
        <f t="shared" si="34"/>
        <v>1</v>
      </c>
      <c r="H47" s="11">
        <v>0</v>
      </c>
      <c r="I47" s="11">
        <v>0</v>
      </c>
      <c r="J47" s="11">
        <f t="shared" si="35"/>
        <v>0</v>
      </c>
      <c r="K47" s="12">
        <f t="shared" si="37"/>
        <v>19</v>
      </c>
      <c r="L47" s="12">
        <f t="shared" si="38"/>
        <v>15</v>
      </c>
      <c r="M47" s="12">
        <f t="shared" si="36"/>
        <v>34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42</v>
      </c>
      <c r="B48" s="10">
        <v>19</v>
      </c>
      <c r="C48" s="10">
        <v>14</v>
      </c>
      <c r="D48" s="10">
        <f t="shared" si="33"/>
        <v>33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19</v>
      </c>
      <c r="L48" s="12">
        <f t="shared" si="38"/>
        <v>14</v>
      </c>
      <c r="M48" s="12">
        <f t="shared" si="36"/>
        <v>33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43</v>
      </c>
      <c r="B49" s="10">
        <v>18</v>
      </c>
      <c r="C49" s="10">
        <v>14</v>
      </c>
      <c r="D49" s="10">
        <f t="shared" si="33"/>
        <v>32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18</v>
      </c>
      <c r="L49" s="12">
        <f t="shared" si="38"/>
        <v>14</v>
      </c>
      <c r="M49" s="12">
        <f t="shared" si="36"/>
        <v>32</v>
      </c>
      <c r="N49" s="12"/>
      <c r="O49" s="12"/>
      <c r="P49" s="12">
        <f>SUM(N49:O49)</f>
        <v>0</v>
      </c>
      <c r="Q49" s="12">
        <v>-1</v>
      </c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44</v>
      </c>
      <c r="B50" s="10">
        <v>18</v>
      </c>
      <c r="C50" s="10">
        <v>15</v>
      </c>
      <c r="D50" s="10">
        <f t="shared" si="33"/>
        <v>33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/>
      <c r="J50" s="11">
        <f t="shared" si="35"/>
        <v>0</v>
      </c>
      <c r="K50" s="12">
        <f t="shared" si="37"/>
        <v>18</v>
      </c>
      <c r="L50" s="12">
        <f t="shared" si="38"/>
        <v>15</v>
      </c>
      <c r="M50" s="12">
        <f t="shared" si="36"/>
        <v>33</v>
      </c>
      <c r="N50" s="12"/>
      <c r="O50" s="12"/>
      <c r="P50" s="12">
        <f>SUM(N50:O50)</f>
        <v>0</v>
      </c>
      <c r="Q50" s="12"/>
      <c r="R50" s="13"/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74</v>
      </c>
      <c r="B51" s="10">
        <v>18</v>
      </c>
      <c r="C51" s="10">
        <v>15</v>
      </c>
      <c r="D51" s="10">
        <f t="shared" si="33"/>
        <v>33</v>
      </c>
      <c r="E51" s="11"/>
      <c r="F51" s="11"/>
      <c r="G51" s="11">
        <f t="shared" si="34"/>
        <v>0</v>
      </c>
      <c r="H51" s="11"/>
      <c r="I51" s="11"/>
      <c r="J51" s="11">
        <f t="shared" si="35"/>
        <v>0</v>
      </c>
      <c r="K51" s="12">
        <f t="shared" si="37"/>
        <v>18</v>
      </c>
      <c r="L51" s="12">
        <f t="shared" si="38"/>
        <v>15</v>
      </c>
      <c r="M51" s="12">
        <f t="shared" si="36"/>
        <v>33</v>
      </c>
      <c r="N51" s="12" t="s">
        <v>87</v>
      </c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9" ref="B52:M52">SUM(B43:B51)</f>
        <v>166</v>
      </c>
      <c r="C52" s="21">
        <f t="shared" si="39"/>
        <v>130</v>
      </c>
      <c r="D52" s="21">
        <f t="shared" si="39"/>
        <v>296</v>
      </c>
      <c r="E52" s="21">
        <f t="shared" si="39"/>
        <v>3</v>
      </c>
      <c r="F52" s="21">
        <f t="shared" si="39"/>
        <v>0</v>
      </c>
      <c r="G52" s="21">
        <f t="shared" si="39"/>
        <v>3</v>
      </c>
      <c r="H52" s="21">
        <f t="shared" si="39"/>
        <v>1</v>
      </c>
      <c r="I52" s="21">
        <f t="shared" si="39"/>
        <v>0</v>
      </c>
      <c r="J52" s="21">
        <f t="shared" si="39"/>
        <v>1</v>
      </c>
      <c r="K52" s="21">
        <f t="shared" si="39"/>
        <v>168</v>
      </c>
      <c r="L52" s="21">
        <f t="shared" si="39"/>
        <v>130</v>
      </c>
      <c r="M52" s="21">
        <f t="shared" si="39"/>
        <v>298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45</v>
      </c>
      <c r="B53" s="10">
        <v>19</v>
      </c>
      <c r="C53" s="10">
        <v>17</v>
      </c>
      <c r="D53" s="10">
        <f aca="true" t="shared" si="40" ref="D53:D61">SUM(B53:C53)</f>
        <v>36</v>
      </c>
      <c r="E53" s="11">
        <v>0</v>
      </c>
      <c r="F53" s="11">
        <v>0</v>
      </c>
      <c r="G53" s="11">
        <f>SUM(E53:F53)</f>
        <v>0</v>
      </c>
      <c r="H53" s="11">
        <v>0</v>
      </c>
      <c r="I53" s="11">
        <v>0</v>
      </c>
      <c r="J53" s="11">
        <f aca="true" t="shared" si="41" ref="J53:J61">SUM(H53:I53)</f>
        <v>0</v>
      </c>
      <c r="K53" s="12">
        <f aca="true" t="shared" si="42" ref="K53:K58">B53+E53-H53</f>
        <v>19</v>
      </c>
      <c r="L53" s="12">
        <f aca="true" t="shared" si="43" ref="L53:L59">C53+F53-I53</f>
        <v>17</v>
      </c>
      <c r="M53" s="12">
        <f aca="true" t="shared" si="44" ref="M53:M61">SUM(K53:L53)</f>
        <v>36</v>
      </c>
      <c r="N53" s="12"/>
      <c r="O53" s="12"/>
      <c r="P53" s="12"/>
      <c r="Q53" s="12"/>
      <c r="R53" s="13" t="s">
        <v>78</v>
      </c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46</v>
      </c>
      <c r="B54" s="10">
        <v>18</v>
      </c>
      <c r="C54" s="10">
        <v>15</v>
      </c>
      <c r="D54" s="10">
        <f t="shared" si="40"/>
        <v>33</v>
      </c>
      <c r="E54" s="11">
        <v>1</v>
      </c>
      <c r="F54" s="11"/>
      <c r="G54" s="11">
        <f>SUM(E54:F54)</f>
        <v>1</v>
      </c>
      <c r="H54" s="11">
        <v>2</v>
      </c>
      <c r="I54" s="11">
        <v>0</v>
      </c>
      <c r="J54" s="11">
        <f t="shared" si="41"/>
        <v>2</v>
      </c>
      <c r="K54" s="12">
        <f t="shared" si="42"/>
        <v>17</v>
      </c>
      <c r="L54" s="12">
        <f t="shared" si="43"/>
        <v>15</v>
      </c>
      <c r="M54" s="12">
        <f t="shared" si="44"/>
        <v>32</v>
      </c>
      <c r="N54" s="12"/>
      <c r="O54" s="12"/>
      <c r="P54" s="12"/>
      <c r="Q54" s="12">
        <v>-1</v>
      </c>
      <c r="R54" s="29"/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47</v>
      </c>
      <c r="B55" s="10">
        <v>17</v>
      </c>
      <c r="C55" s="10">
        <v>17</v>
      </c>
      <c r="D55" s="10">
        <f t="shared" si="40"/>
        <v>34</v>
      </c>
      <c r="E55" s="11">
        <v>0</v>
      </c>
      <c r="F55" s="11">
        <v>0</v>
      </c>
      <c r="G55" s="11">
        <f>SUM(E55:F55)</f>
        <v>0</v>
      </c>
      <c r="H55" s="11">
        <v>1</v>
      </c>
      <c r="I55" s="11">
        <v>0</v>
      </c>
      <c r="J55" s="11">
        <f t="shared" si="41"/>
        <v>1</v>
      </c>
      <c r="K55" s="12">
        <f t="shared" si="42"/>
        <v>16</v>
      </c>
      <c r="L55" s="12">
        <f t="shared" si="43"/>
        <v>17</v>
      </c>
      <c r="M55" s="12">
        <f t="shared" si="44"/>
        <v>33</v>
      </c>
      <c r="N55" s="12"/>
      <c r="O55" s="12"/>
      <c r="P55" s="12"/>
      <c r="Q55" s="33"/>
      <c r="R55" s="13" t="s">
        <v>78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48</v>
      </c>
      <c r="B56" s="10">
        <v>19</v>
      </c>
      <c r="C56" s="10">
        <v>16</v>
      </c>
      <c r="D56" s="10">
        <f t="shared" si="40"/>
        <v>35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16</v>
      </c>
      <c r="M56" s="12">
        <f t="shared" si="44"/>
        <v>35</v>
      </c>
      <c r="N56" s="12"/>
      <c r="O56" s="12"/>
      <c r="P56" s="12"/>
      <c r="Q56" s="33"/>
      <c r="R56" s="13"/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49</v>
      </c>
      <c r="B57" s="30">
        <v>19</v>
      </c>
      <c r="C57" s="30">
        <v>15</v>
      </c>
      <c r="D57" s="10">
        <f t="shared" si="40"/>
        <v>34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15</v>
      </c>
      <c r="M57" s="12">
        <f t="shared" si="44"/>
        <v>34</v>
      </c>
      <c r="N57" s="12"/>
      <c r="O57" s="12"/>
      <c r="P57" s="12"/>
      <c r="Q57" s="12"/>
      <c r="R57" s="13"/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50</v>
      </c>
      <c r="B58" s="10">
        <v>18</v>
      </c>
      <c r="C58" s="10">
        <v>16</v>
      </c>
      <c r="D58" s="10">
        <f t="shared" si="40"/>
        <v>34</v>
      </c>
      <c r="E58" s="11">
        <v>0</v>
      </c>
      <c r="F58" s="11">
        <v>0</v>
      </c>
      <c r="G58" s="11">
        <f aca="true" t="shared" si="46" ref="G58:G67">SUM(E58:F58)</f>
        <v>0</v>
      </c>
      <c r="H58" s="11">
        <v>0</v>
      </c>
      <c r="I58" s="11"/>
      <c r="J58" s="11">
        <f t="shared" si="41"/>
        <v>0</v>
      </c>
      <c r="K58" s="12">
        <f t="shared" si="42"/>
        <v>18</v>
      </c>
      <c r="L58" s="12">
        <f t="shared" si="43"/>
        <v>16</v>
      </c>
      <c r="M58" s="12">
        <f t="shared" si="44"/>
        <v>34</v>
      </c>
      <c r="N58" s="12">
        <v>0</v>
      </c>
      <c r="O58" s="12"/>
      <c r="P58" s="12">
        <f>SUM(N58:O58)</f>
        <v>0</v>
      </c>
      <c r="Q58" s="12"/>
      <c r="R58" s="13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51</v>
      </c>
      <c r="B59" s="10">
        <v>18</v>
      </c>
      <c r="C59" s="10">
        <v>15</v>
      </c>
      <c r="D59" s="10">
        <f t="shared" si="40"/>
        <v>33</v>
      </c>
      <c r="E59" s="11">
        <v>0</v>
      </c>
      <c r="F59" s="11">
        <v>1</v>
      </c>
      <c r="G59" s="11">
        <f t="shared" si="46"/>
        <v>1</v>
      </c>
      <c r="H59" s="11">
        <v>0</v>
      </c>
      <c r="I59" s="11"/>
      <c r="J59" s="11">
        <f t="shared" si="41"/>
        <v>0</v>
      </c>
      <c r="K59" s="12">
        <f>B59+E59-H59</f>
        <v>18</v>
      </c>
      <c r="L59" s="12">
        <f t="shared" si="43"/>
        <v>16</v>
      </c>
      <c r="M59" s="12">
        <f t="shared" si="44"/>
        <v>34</v>
      </c>
      <c r="N59" s="12"/>
      <c r="O59" s="12"/>
      <c r="P59" s="12">
        <f>SUM(N59:O59)</f>
        <v>0</v>
      </c>
      <c r="Q59" s="12">
        <v>0</v>
      </c>
      <c r="R59" s="13" t="s">
        <v>78</v>
      </c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83</v>
      </c>
      <c r="B60" s="10">
        <v>18</v>
      </c>
      <c r="C60" s="10">
        <v>16</v>
      </c>
      <c r="D60" s="10">
        <f t="shared" si="40"/>
        <v>34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18</v>
      </c>
      <c r="L60" s="12">
        <f>C60+F60-I60</f>
        <v>16</v>
      </c>
      <c r="M60" s="12">
        <f t="shared" si="44"/>
        <v>34</v>
      </c>
      <c r="N60" s="12">
        <v>0</v>
      </c>
      <c r="O60" s="12">
        <v>0</v>
      </c>
      <c r="P60" s="12">
        <f>SUM(N60:O60)</f>
        <v>0</v>
      </c>
      <c r="Q60" s="12">
        <v>-1</v>
      </c>
      <c r="R60" s="13">
        <v>0</v>
      </c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84</v>
      </c>
      <c r="B61" s="10">
        <v>18</v>
      </c>
      <c r="C61" s="10">
        <v>16</v>
      </c>
      <c r="D61" s="10">
        <f t="shared" si="40"/>
        <v>34</v>
      </c>
      <c r="E61" s="11"/>
      <c r="F61" s="11"/>
      <c r="G61" s="11">
        <f t="shared" si="46"/>
        <v>0</v>
      </c>
      <c r="H61" s="11"/>
      <c r="I61" s="11"/>
      <c r="J61" s="11">
        <f t="shared" si="41"/>
        <v>0</v>
      </c>
      <c r="K61" s="12">
        <f>B61+E61-H61</f>
        <v>18</v>
      </c>
      <c r="L61" s="12">
        <f>C61+F61-I61</f>
        <v>16</v>
      </c>
      <c r="M61" s="12">
        <f t="shared" si="44"/>
        <v>34</v>
      </c>
      <c r="N61" s="12"/>
      <c r="O61" s="12"/>
      <c r="P61" s="12"/>
      <c r="Q61" s="12">
        <v>-2</v>
      </c>
      <c r="R61" s="13"/>
      <c r="S61" s="13"/>
      <c r="T61" s="22"/>
      <c r="U61" s="13"/>
      <c r="V61" s="13"/>
      <c r="W61" s="13"/>
      <c r="X61" s="13"/>
      <c r="Y61" s="13"/>
      <c r="Z61" s="13"/>
    </row>
    <row r="62" spans="1:26" s="3" customFormat="1" ht="16.5">
      <c r="A62" s="20" t="s">
        <v>8</v>
      </c>
      <c r="B62" s="21">
        <f>SUM(B53:B61)</f>
        <v>164</v>
      </c>
      <c r="C62" s="21">
        <f>SUM(C53:C61)</f>
        <v>143</v>
      </c>
      <c r="D62" s="21">
        <f>SUM(D53:D61)</f>
        <v>307</v>
      </c>
      <c r="E62" s="21">
        <f aca="true" t="shared" si="47" ref="E62:J62">SUM(E53:E60)</f>
        <v>1</v>
      </c>
      <c r="F62" s="21">
        <f t="shared" si="47"/>
        <v>1</v>
      </c>
      <c r="G62" s="11">
        <f t="shared" si="46"/>
        <v>2</v>
      </c>
      <c r="H62" s="21">
        <f t="shared" si="47"/>
        <v>3</v>
      </c>
      <c r="I62" s="21">
        <f t="shared" si="47"/>
        <v>0</v>
      </c>
      <c r="J62" s="21">
        <f t="shared" si="47"/>
        <v>3</v>
      </c>
      <c r="K62" s="21">
        <f>SUM(K53:K61)</f>
        <v>162</v>
      </c>
      <c r="L62" s="21">
        <f>SUM(L53:L61)</f>
        <v>144</v>
      </c>
      <c r="M62" s="21">
        <f>SUM(M53:M61)</f>
        <v>306</v>
      </c>
      <c r="N62" s="21"/>
      <c r="O62" s="21"/>
      <c r="P62" s="21"/>
      <c r="Q62" s="21">
        <f>SUM(Q59:Q61)</f>
        <v>-3</v>
      </c>
      <c r="R62" s="21"/>
      <c r="S62" s="21"/>
      <c r="T62" s="21"/>
      <c r="U62" s="28"/>
      <c r="V62" s="21" t="e">
        <f>L62*#REF!-S62</f>
        <v>#REF!</v>
      </c>
      <c r="W62" s="21" t="e">
        <f>M62*#REF!-T62</f>
        <v>#REF!</v>
      </c>
      <c r="X62" s="21" t="e">
        <f>#REF!/K62/#REF!*100</f>
        <v>#REF!</v>
      </c>
      <c r="Y62" s="21" t="e">
        <f>V62/L62/#REF!*100</f>
        <v>#REF!</v>
      </c>
      <c r="Z62" s="21" t="e">
        <f>W62/M62/#REF!*100</f>
        <v>#REF!</v>
      </c>
    </row>
    <row r="63" spans="1:26" s="2" customFormat="1" ht="16.5">
      <c r="A63" s="19" t="s">
        <v>9</v>
      </c>
      <c r="B63" s="10">
        <f>B13+B23+B33+B42+B52+B62</f>
        <v>944</v>
      </c>
      <c r="C63" s="10">
        <f>C13+C23+C33+C42+C52+C62</f>
        <v>792</v>
      </c>
      <c r="D63" s="10">
        <f>D13+D23+D33+D42+D52+D62</f>
        <v>1736</v>
      </c>
      <c r="E63" s="11">
        <f>E13+E23+E33+E42+E52+E62</f>
        <v>16</v>
      </c>
      <c r="F63" s="11">
        <f>F13+F23+F33+F42+F52+F62</f>
        <v>10</v>
      </c>
      <c r="G63" s="11">
        <f t="shared" si="46"/>
        <v>26</v>
      </c>
      <c r="H63" s="11">
        <f>H13+H23+H33+H42+H52+H62</f>
        <v>12</v>
      </c>
      <c r="I63" s="11">
        <f>I13+I23+I33+I42+I52+I62</f>
        <v>8</v>
      </c>
      <c r="J63" s="11">
        <f>J13+J23+J33+J42+J52+J62</f>
        <v>20</v>
      </c>
      <c r="K63" s="12">
        <f>K13+K23+K33+K42+K52+K62</f>
        <v>948</v>
      </c>
      <c r="L63" s="12">
        <f>L13+L23+L33+L42+L52+L62</f>
        <v>794</v>
      </c>
      <c r="M63" s="12">
        <f>M13+M23+M33+M42+M52+M62</f>
        <v>1742</v>
      </c>
      <c r="N63" s="12">
        <f>N13+N23+N33+N42+N52+N62</f>
        <v>0</v>
      </c>
      <c r="O63" s="12"/>
      <c r="P63" s="12">
        <f>SUM(N63:O63)</f>
        <v>0</v>
      </c>
      <c r="Q63" s="12">
        <f>SUM(Q4:Q62)</f>
        <v>-22</v>
      </c>
      <c r="R63" s="13">
        <f>R13+R23+R33+R42+R52+R62</f>
        <v>4</v>
      </c>
      <c r="S63" s="13">
        <f>S13+S23+S33+S42+S52+S62</f>
        <v>0</v>
      </c>
      <c r="T63" s="13">
        <f>T13+T23+T33+T42+T52+T62</f>
        <v>4</v>
      </c>
      <c r="U63" s="13" t="e">
        <f>#REF!+#REF!+U33+U42+U52+#REF!</f>
        <v>#REF!</v>
      </c>
      <c r="V63" s="13" t="e">
        <f>V13+V23+V33+V42+V52+V62</f>
        <v>#REF!</v>
      </c>
      <c r="W63" s="13" t="e">
        <f>W13+W23+W33+W42+W52+W62</f>
        <v>#REF!</v>
      </c>
      <c r="X63" s="13" t="e">
        <f>U63/K63/#REF!*100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2" customFormat="1" ht="16.5">
      <c r="A64" s="19" t="s">
        <v>52</v>
      </c>
      <c r="B64" s="10">
        <v>4</v>
      </c>
      <c r="C64" s="10">
        <v>4</v>
      </c>
      <c r="D64" s="10">
        <f>SUM(B64:C64)</f>
        <v>8</v>
      </c>
      <c r="E64" s="11">
        <v>0</v>
      </c>
      <c r="F64" s="11">
        <v>0</v>
      </c>
      <c r="G64" s="11">
        <f t="shared" si="46"/>
        <v>0</v>
      </c>
      <c r="H64" s="11">
        <v>0</v>
      </c>
      <c r="I64" s="11">
        <v>0</v>
      </c>
      <c r="J64" s="11">
        <f>SUM(H64:I64)</f>
        <v>0</v>
      </c>
      <c r="K64" s="12">
        <f>B64+E64-H64</f>
        <v>4</v>
      </c>
      <c r="L64" s="12">
        <f>C64+F64-I64</f>
        <v>4</v>
      </c>
      <c r="M64" s="12">
        <f>SUM(K64:L64)</f>
        <v>8</v>
      </c>
      <c r="N64" s="12">
        <v>2</v>
      </c>
      <c r="O64" s="12">
        <v>2</v>
      </c>
      <c r="P64" s="12">
        <v>1</v>
      </c>
      <c r="Q64" s="12">
        <v>2</v>
      </c>
      <c r="R64" s="13">
        <v>3</v>
      </c>
      <c r="S64" s="13">
        <v>2</v>
      </c>
      <c r="T64" s="13">
        <f>SUM(R64:S64)</f>
        <v>5</v>
      </c>
      <c r="U64" s="2" t="s">
        <v>70</v>
      </c>
      <c r="V64" s="13" t="e">
        <f>L64*#REF!-S64</f>
        <v>#REF!</v>
      </c>
      <c r="W64" s="13" t="e">
        <f>M64*#REF!-T64</f>
        <v>#REF!</v>
      </c>
      <c r="X64" s="13" t="e">
        <f>U62/K64/#REF!*100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5" customFormat="1" ht="16.5">
      <c r="A65" s="23" t="s">
        <v>53</v>
      </c>
      <c r="B65" s="24">
        <f>SUM(B63:B64)</f>
        <v>948</v>
      </c>
      <c r="C65" s="24">
        <f>SUM(C63:C64)</f>
        <v>796</v>
      </c>
      <c r="D65" s="24">
        <f>SUM(D63:D64)</f>
        <v>1744</v>
      </c>
      <c r="E65" s="24">
        <f>SUM(E63:E64)</f>
        <v>16</v>
      </c>
      <c r="F65" s="24">
        <f>SUM(F63:F64)</f>
        <v>10</v>
      </c>
      <c r="G65" s="11">
        <f>SUM(E65:F65)</f>
        <v>26</v>
      </c>
      <c r="H65" s="24">
        <f aca="true" t="shared" si="48" ref="H65:N65">SUM(H63:H64)</f>
        <v>12</v>
      </c>
      <c r="I65" s="24">
        <f t="shared" si="48"/>
        <v>8</v>
      </c>
      <c r="J65" s="24">
        <f t="shared" si="48"/>
        <v>20</v>
      </c>
      <c r="K65" s="24">
        <f t="shared" si="48"/>
        <v>952</v>
      </c>
      <c r="L65" s="24">
        <f t="shared" si="48"/>
        <v>798</v>
      </c>
      <c r="M65" s="12">
        <f>SUM(K65:L65)</f>
        <v>1750</v>
      </c>
      <c r="N65" s="24">
        <f t="shared" si="48"/>
        <v>2</v>
      </c>
      <c r="O65" s="24"/>
      <c r="P65" s="24">
        <f>SUM(N65:O65)</f>
        <v>2</v>
      </c>
      <c r="Q65" s="24"/>
      <c r="R65" s="24">
        <f>SUM(R63:R64)</f>
        <v>7</v>
      </c>
      <c r="S65" s="24">
        <f>SUM(S63:S64)</f>
        <v>2</v>
      </c>
      <c r="T65" s="24">
        <f>SUM(T63:T64)</f>
        <v>9</v>
      </c>
      <c r="U65" s="28" t="s">
        <v>71</v>
      </c>
      <c r="V65" s="24" t="e">
        <f>L65*#REF!-S65</f>
        <v>#REF!</v>
      </c>
      <c r="W65" s="24" t="e">
        <f>M65*#REF!-T65</f>
        <v>#REF!</v>
      </c>
      <c r="X65" s="24" t="e">
        <f>U65/K65/#REF!*100</f>
        <v>#VALUE!</v>
      </c>
      <c r="Y65" s="24" t="e">
        <f>V65/L65/#REF!*100</f>
        <v>#REF!</v>
      </c>
      <c r="Z65" s="24" t="e">
        <f>W65/M65/#REF!*100</f>
        <v>#REF!</v>
      </c>
    </row>
    <row r="66" spans="1:26" s="2" customFormat="1" ht="16.5">
      <c r="A66" s="19" t="s">
        <v>10</v>
      </c>
      <c r="B66" s="10">
        <v>16</v>
      </c>
      <c r="C66" s="10">
        <v>10</v>
      </c>
      <c r="D66" s="10">
        <f>SUM(B66:C66)</f>
        <v>26</v>
      </c>
      <c r="E66" s="11">
        <v>0</v>
      </c>
      <c r="F66" s="11"/>
      <c r="G66" s="11">
        <f t="shared" si="46"/>
        <v>0</v>
      </c>
      <c r="H66" s="11"/>
      <c r="I66" s="11">
        <v>0</v>
      </c>
      <c r="J66" s="11">
        <f>SUM(H66:I66)</f>
        <v>0</v>
      </c>
      <c r="K66" s="12">
        <f>B66+E66-H66</f>
        <v>16</v>
      </c>
      <c r="L66" s="12">
        <f>C66+F66-I66</f>
        <v>10</v>
      </c>
      <c r="M66" s="12">
        <f>SUM(K66:L66)</f>
        <v>26</v>
      </c>
      <c r="N66" s="12">
        <v>1</v>
      </c>
      <c r="O66" s="12"/>
      <c r="P66" s="12"/>
      <c r="Q66" s="12"/>
      <c r="R66" s="13">
        <v>0</v>
      </c>
      <c r="S66" s="13">
        <f>SUM(S64:S65)</f>
        <v>4</v>
      </c>
      <c r="T66" s="13">
        <v>0</v>
      </c>
      <c r="U66" s="13" t="e">
        <f>K66*#REF!-R66</f>
        <v>#REF!</v>
      </c>
      <c r="V66" s="13" t="e">
        <f>L66*#REF!-S66</f>
        <v>#REF!</v>
      </c>
      <c r="W66" s="13" t="e">
        <f>M66*#REF!-T66</f>
        <v>#REF!</v>
      </c>
      <c r="X66" s="13" t="e">
        <f>U66/K66/#REF!*100</f>
        <v>#REF!</v>
      </c>
      <c r="Y66" s="13" t="e">
        <f>V66/L66/#REF!*100</f>
        <v>#REF!</v>
      </c>
      <c r="Z66" s="13" t="e">
        <f>W66/M66/#REF!*100</f>
        <v>#REF!</v>
      </c>
    </row>
    <row r="67" spans="1:26" s="3" customFormat="1" ht="19.5" customHeight="1">
      <c r="A67" s="25" t="s">
        <v>54</v>
      </c>
      <c r="B67" s="26">
        <f>SUM(B65:B66)</f>
        <v>964</v>
      </c>
      <c r="C67" s="26">
        <f>SUM(C65:C66)</f>
        <v>806</v>
      </c>
      <c r="D67" s="26">
        <f>SUM(D65:D66)</f>
        <v>1770</v>
      </c>
      <c r="E67" s="26">
        <f>SUM(E65:E66)</f>
        <v>16</v>
      </c>
      <c r="F67" s="26">
        <f>SUM(F65:F66)</f>
        <v>10</v>
      </c>
      <c r="G67" s="11">
        <f t="shared" si="46"/>
        <v>26</v>
      </c>
      <c r="H67" s="26">
        <f aca="true" t="shared" si="49" ref="H67:N67">SUM(H65:H66)</f>
        <v>12</v>
      </c>
      <c r="I67" s="26">
        <f t="shared" si="49"/>
        <v>8</v>
      </c>
      <c r="J67" s="26">
        <f t="shared" si="49"/>
        <v>20</v>
      </c>
      <c r="K67" s="26">
        <f t="shared" si="49"/>
        <v>968</v>
      </c>
      <c r="L67" s="26">
        <f t="shared" si="49"/>
        <v>808</v>
      </c>
      <c r="M67" s="26">
        <f t="shared" si="49"/>
        <v>1776</v>
      </c>
      <c r="N67" s="26">
        <f t="shared" si="49"/>
        <v>3</v>
      </c>
      <c r="O67" s="26"/>
      <c r="P67" s="26">
        <f>SUM(N67:O67)</f>
        <v>3</v>
      </c>
      <c r="Q67" s="26"/>
      <c r="R67" s="26">
        <f>SUM(R65:R66)</f>
        <v>7</v>
      </c>
      <c r="S67" s="26">
        <f>SUM(S65:S66)</f>
        <v>6</v>
      </c>
      <c r="T67" s="26">
        <f aca="true" t="shared" si="50" ref="T67:Z67">SUM(T65:T66)</f>
        <v>9</v>
      </c>
      <c r="U67" s="26" t="e">
        <f t="shared" si="50"/>
        <v>#REF!</v>
      </c>
      <c r="V67" s="26" t="e">
        <f t="shared" si="50"/>
        <v>#REF!</v>
      </c>
      <c r="W67" s="26" t="e">
        <f t="shared" si="50"/>
        <v>#REF!</v>
      </c>
      <c r="X67" s="26" t="e">
        <f t="shared" si="50"/>
        <v>#VALUE!</v>
      </c>
      <c r="Y67" s="26" t="e">
        <f t="shared" si="50"/>
        <v>#REF!</v>
      </c>
      <c r="Z67" s="26" t="e">
        <f t="shared" si="50"/>
        <v>#REF!</v>
      </c>
    </row>
    <row r="71" spans="1:4" ht="15.75">
      <c r="A71" s="19" t="s">
        <v>65</v>
      </c>
      <c r="B71" s="10">
        <v>1</v>
      </c>
      <c r="C71" s="10">
        <v>2</v>
      </c>
      <c r="D71" s="10">
        <f aca="true" t="shared" si="51" ref="D71:D76">SUM(B71:C71)</f>
        <v>3</v>
      </c>
    </row>
    <row r="72" spans="1:4" ht="15.75">
      <c r="A72" s="19" t="s">
        <v>66</v>
      </c>
      <c r="B72" s="10">
        <v>2</v>
      </c>
      <c r="C72" s="10">
        <v>0</v>
      </c>
      <c r="D72" s="10">
        <f t="shared" si="51"/>
        <v>2</v>
      </c>
    </row>
    <row r="73" spans="1:14" ht="16.5">
      <c r="A73" s="19" t="s">
        <v>64</v>
      </c>
      <c r="B73" s="10">
        <v>1</v>
      </c>
      <c r="C73" s="10">
        <v>1</v>
      </c>
      <c r="D73" s="10">
        <f t="shared" si="51"/>
        <v>2</v>
      </c>
      <c r="N73" s="4"/>
    </row>
    <row r="74" spans="1:4" ht="15.75">
      <c r="A74" s="19" t="s">
        <v>67</v>
      </c>
      <c r="B74" s="10">
        <v>0</v>
      </c>
      <c r="C74" s="10">
        <v>1</v>
      </c>
      <c r="D74" s="10">
        <f t="shared" si="51"/>
        <v>1</v>
      </c>
    </row>
    <row r="75" spans="1:4" ht="15.75">
      <c r="A75" s="19" t="s">
        <v>68</v>
      </c>
      <c r="B75" s="10">
        <v>1</v>
      </c>
      <c r="C75" s="10">
        <v>1</v>
      </c>
      <c r="D75" s="10">
        <f t="shared" si="51"/>
        <v>2</v>
      </c>
    </row>
    <row r="76" spans="1:4" ht="15.75">
      <c r="A76" s="19" t="s">
        <v>69</v>
      </c>
      <c r="B76" s="10">
        <v>2</v>
      </c>
      <c r="C76" s="10">
        <v>1</v>
      </c>
      <c r="D76" s="10">
        <f t="shared" si="51"/>
        <v>3</v>
      </c>
    </row>
    <row r="77" spans="1:4" ht="15.75">
      <c r="A77" s="19" t="s">
        <v>9</v>
      </c>
      <c r="B77" s="10">
        <f>B71+B72+B73+B74+B75+B76</f>
        <v>7</v>
      </c>
      <c r="C77" s="10">
        <f>C71+C72+C73+C74+C75+C76</f>
        <v>6</v>
      </c>
      <c r="D77" s="10">
        <f>D71+D72+D73+D74+D75+D76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2008-09-03T00:33:15Z</cp:lastPrinted>
  <dcterms:created xsi:type="dcterms:W3CDTF">1998-12-07T02:16:08Z</dcterms:created>
  <dcterms:modified xsi:type="dcterms:W3CDTF">2010-05-06T01:43:45Z</dcterms:modified>
  <cp:category/>
  <cp:version/>
  <cp:contentType/>
  <cp:contentStatus/>
</cp:coreProperties>
</file>