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9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<sst xmlns="http://schemas.openxmlformats.org/spreadsheetml/2006/main" count="118" uniqueCount="88">
  <si>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</si>
  <si>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</si>
  <si>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</si>
  <si>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</si>
  <si>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</si>
  <si>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</si>
  <si>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</si>
  <si>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</si>
  <si>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</si>
  <si>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</si>
  <si>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</si>
  <si>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</si>
  <si>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</si>
  <si>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</si>
  <si>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</si>
  <si>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</si>
  <si>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</si>
  <si>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</si>
  <si>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</si>
  <si>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</si>
  <si>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</si>
  <si>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</si>
  <si>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</si>
  <si>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</si>
  <si>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</si>
  <si>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</si>
  <si>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</si>
  <si>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</si>
  <si>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</si>
  <si>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</si>
  <si>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</si>
  <si>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</si>
  <si>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</si>
  <si>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</si>
  <si>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</si>
  <si>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</si>
  <si>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</si>
  <si>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</si>
  <si>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</si>
  <si>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</si>
  <si>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</si>
  <si>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</si>
  <si>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</si>
  <si>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</si>
  <si>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</si>
  <si>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</si>
  <si>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</si>
  <si>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</si>
  <si>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</si>
  <si>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</si>
  <si>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</si>
  <si>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</si>
  <si>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</si>
  <si>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</si>
  <si>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</si>
  <si>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</si>
  <si>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</si>
  <si>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</si>
  <si>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</si>
  <si>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</si>
  <si>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</si>
  <si>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</si>
  <si>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</si>
  <si>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</si>
  <si>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</si>
  <si>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</si>
  <si>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</si>
  <si>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</si>
  <si>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</si>
  <si>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</si>
  <si>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</si>
  <si>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</si>
  <si>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</si>
  <si>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</si>
  <si>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</si>
  <si>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</si>
  <si>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</si>
  <si>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</si>
  <si>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</si>
  <si>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</si>
  <si>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</si>
  <si>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</si>
  <si>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</si>
  <si>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</si>
  <si>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</si>
  <si>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>四9</t>
  </si>
  <si>
    <t>瑋慶</t>
  </si>
  <si>
    <t xml:space="preserve">                            彰化 縣 永 靖 國 小 在 籍 學 生 數98年10月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</si>
</sst>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40">
      <selection activeCell="A62" sqref="A62:IV62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7.125" style="0" customWidth="1"/>
    <col min="14" max="14" width="4.375" style="0" customWidth="1"/>
    <col min="15" max="15" width="3.125" style="0" customWidth="1"/>
    <col min="16" max="16" width="5.75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14</v>
      </c>
      <c r="C4" s="10">
        <v>14</v>
      </c>
      <c r="D4" s="10">
        <f aca="true" t="shared" si="0" ref="D4:D11">SUM(B4:C4)</f>
        <v>28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14</v>
      </c>
      <c r="L4" s="12">
        <f aca="true" t="shared" si="4" ref="L4:L12">C4+F4-I4</f>
        <v>14</v>
      </c>
      <c r="M4" s="12">
        <f aca="true" t="shared" si="5" ref="M4:M12">SUM(K4:L4)</f>
        <v>28</v>
      </c>
      <c r="N4" s="12">
        <v>0</v>
      </c>
      <c r="O4" s="12">
        <v>0</v>
      </c>
      <c r="P4" s="34">
        <v>0</v>
      </c>
      <c r="Q4" s="12">
        <v>-1</v>
      </c>
      <c r="R4" s="13"/>
      <c r="S4" s="13">
        <v>0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13</v>
      </c>
      <c r="C5" s="10">
        <v>14</v>
      </c>
      <c r="D5" s="10">
        <f t="shared" si="0"/>
        <v>27</v>
      </c>
      <c r="E5" s="11">
        <v>0</v>
      </c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13</v>
      </c>
      <c r="L5" s="12">
        <f t="shared" si="4"/>
        <v>14</v>
      </c>
      <c r="M5" s="12">
        <f t="shared" si="5"/>
        <v>27</v>
      </c>
      <c r="N5" s="12"/>
      <c r="O5" s="12"/>
      <c r="P5" s="12"/>
      <c r="Q5" s="12">
        <v>0</v>
      </c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13</v>
      </c>
      <c r="C6" s="10">
        <v>14</v>
      </c>
      <c r="D6" s="10">
        <f t="shared" si="0"/>
        <v>27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13</v>
      </c>
      <c r="L6" s="12">
        <f t="shared" si="4"/>
        <v>14</v>
      </c>
      <c r="M6" s="12">
        <f t="shared" si="5"/>
        <v>27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13</v>
      </c>
      <c r="C7" s="10">
        <v>13</v>
      </c>
      <c r="D7" s="10">
        <f t="shared" si="0"/>
        <v>26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13</v>
      </c>
      <c r="L7" s="12">
        <f t="shared" si="4"/>
        <v>13</v>
      </c>
      <c r="M7" s="12">
        <f t="shared" si="5"/>
        <v>26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13</v>
      </c>
      <c r="C8" s="10">
        <v>15</v>
      </c>
      <c r="D8" s="10">
        <f t="shared" si="0"/>
        <v>28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13</v>
      </c>
      <c r="L8" s="12">
        <f t="shared" si="4"/>
        <v>15</v>
      </c>
      <c r="M8" s="12">
        <f t="shared" si="5"/>
        <v>28</v>
      </c>
      <c r="N8" s="12"/>
      <c r="O8" s="12"/>
      <c r="P8" s="12">
        <v>0</v>
      </c>
      <c r="Q8" s="12"/>
      <c r="R8" s="13"/>
      <c r="S8" s="13"/>
      <c r="T8" s="13">
        <v>0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13</v>
      </c>
      <c r="C10" s="10">
        <v>13</v>
      </c>
      <c r="D10" s="10">
        <f t="shared" si="0"/>
        <v>26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13</v>
      </c>
      <c r="L10" s="12">
        <f t="shared" si="4"/>
        <v>13</v>
      </c>
      <c r="M10" s="12">
        <f>SUM(K10:L10)</f>
        <v>26</v>
      </c>
      <c r="N10" s="12">
        <v>0</v>
      </c>
      <c r="O10" s="12"/>
      <c r="P10" s="12">
        <v>0</v>
      </c>
      <c r="Q10" s="12">
        <v>-2</v>
      </c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76</v>
      </c>
      <c r="B11" s="10">
        <v>14</v>
      </c>
      <c r="C11" s="10">
        <v>12</v>
      </c>
      <c r="D11" s="10">
        <f t="shared" si="0"/>
        <v>26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12</v>
      </c>
      <c r="M11" s="12">
        <f t="shared" si="5"/>
        <v>26</v>
      </c>
      <c r="N11" s="12"/>
      <c r="O11" s="12"/>
      <c r="P11" s="12">
        <v>0</v>
      </c>
      <c r="Q11" s="12">
        <v>-1</v>
      </c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77</v>
      </c>
      <c r="B12" s="10">
        <v>13</v>
      </c>
      <c r="C12" s="10">
        <v>14</v>
      </c>
      <c r="D12" s="10">
        <f>SUM(B12:C12)</f>
        <v>27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13</v>
      </c>
      <c r="L12" s="12">
        <f t="shared" si="4"/>
        <v>14</v>
      </c>
      <c r="M12" s="12">
        <f t="shared" si="5"/>
        <v>27</v>
      </c>
      <c r="N12" s="12"/>
      <c r="O12" s="12"/>
      <c r="P12" s="12"/>
      <c r="Q12" s="12">
        <v>-1</v>
      </c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120</v>
      </c>
      <c r="C13" s="21">
        <f t="shared" si="6"/>
        <v>123</v>
      </c>
      <c r="D13" s="21">
        <f t="shared" si="6"/>
        <v>243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120</v>
      </c>
      <c r="L13" s="21">
        <f t="shared" si="7"/>
        <v>123</v>
      </c>
      <c r="M13" s="21">
        <f t="shared" si="7"/>
        <v>243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12</v>
      </c>
      <c r="D14" s="10">
        <f aca="true" t="shared" si="9" ref="D14:D22">SUM(B14:C14)</f>
        <v>29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12</v>
      </c>
      <c r="M14" s="12">
        <f>SUM(K14:L14)</f>
        <v>29</v>
      </c>
      <c r="N14" s="12">
        <v>0</v>
      </c>
      <c r="O14" s="12"/>
      <c r="P14" s="12">
        <f>SUM(N14:O14)</f>
        <v>0</v>
      </c>
      <c r="Q14" s="12">
        <v>-1</v>
      </c>
      <c r="R14" s="13">
        <v>0</v>
      </c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15</v>
      </c>
      <c r="C15" s="10">
        <v>14</v>
      </c>
      <c r="D15" s="10">
        <f t="shared" si="9"/>
        <v>29</v>
      </c>
      <c r="E15" s="11">
        <v>1</v>
      </c>
      <c r="F15" s="11">
        <v>0</v>
      </c>
      <c r="G15" s="11">
        <f aca="true" t="shared" si="12" ref="G15:G22">SUM(E15:F15)</f>
        <v>1</v>
      </c>
      <c r="H15" s="11">
        <v>0</v>
      </c>
      <c r="I15" s="11">
        <v>0</v>
      </c>
      <c r="J15" s="11">
        <f t="shared" si="10"/>
        <v>0</v>
      </c>
      <c r="K15" s="12">
        <f>B15+E15-H15</f>
        <v>16</v>
      </c>
      <c r="L15" s="12">
        <f t="shared" si="11"/>
        <v>14</v>
      </c>
      <c r="M15" s="12">
        <f aca="true" t="shared" si="13" ref="M15:M20">SUM(K15:L15)</f>
        <v>30</v>
      </c>
      <c r="N15" s="12"/>
      <c r="O15" s="12"/>
      <c r="P15" s="12">
        <f>SUM(N15:O15)</f>
        <v>0</v>
      </c>
      <c r="Q15" s="12">
        <v>0</v>
      </c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16</v>
      </c>
      <c r="C16" s="10">
        <v>13</v>
      </c>
      <c r="D16" s="10">
        <f t="shared" si="9"/>
        <v>29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16</v>
      </c>
      <c r="L16" s="12">
        <f t="shared" si="11"/>
        <v>13</v>
      </c>
      <c r="M16" s="12">
        <f t="shared" si="13"/>
        <v>29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16</v>
      </c>
      <c r="C17" s="10">
        <v>13</v>
      </c>
      <c r="D17" s="10">
        <f t="shared" si="9"/>
        <v>29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16</v>
      </c>
      <c r="L17" s="12">
        <f>C17+F17-I17</f>
        <v>13</v>
      </c>
      <c r="M17" s="12">
        <f t="shared" si="13"/>
        <v>29</v>
      </c>
      <c r="N17" s="12"/>
      <c r="O17" s="12">
        <v>0</v>
      </c>
      <c r="P17" s="12">
        <v>0</v>
      </c>
      <c r="Q17" s="12">
        <v>0</v>
      </c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17</v>
      </c>
      <c r="C18" s="10">
        <v>13</v>
      </c>
      <c r="D18" s="10">
        <f t="shared" si="9"/>
        <v>30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17</v>
      </c>
      <c r="L18" s="12">
        <f t="shared" si="11"/>
        <v>13</v>
      </c>
      <c r="M18" s="12">
        <f t="shared" si="13"/>
        <v>30</v>
      </c>
      <c r="N18" s="12"/>
      <c r="O18" s="12">
        <v>0</v>
      </c>
      <c r="P18" s="12">
        <v>0</v>
      </c>
      <c r="Q18" s="12">
        <v>0</v>
      </c>
      <c r="R18" s="13">
        <v>0</v>
      </c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15</v>
      </c>
      <c r="C19" s="10">
        <v>14</v>
      </c>
      <c r="D19" s="10">
        <f t="shared" si="9"/>
        <v>29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15</v>
      </c>
      <c r="L19" s="12">
        <f t="shared" si="11"/>
        <v>14</v>
      </c>
      <c r="M19" s="12">
        <f t="shared" si="13"/>
        <v>29</v>
      </c>
      <c r="N19" s="12">
        <v>0</v>
      </c>
      <c r="O19" s="12"/>
      <c r="P19" s="12">
        <v>0</v>
      </c>
      <c r="Q19" s="12">
        <v>0</v>
      </c>
      <c r="R19" s="13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17</v>
      </c>
      <c r="C20" s="10">
        <v>13</v>
      </c>
      <c r="D20" s="10">
        <f t="shared" si="9"/>
        <v>30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17</v>
      </c>
      <c r="L20" s="12">
        <f t="shared" si="11"/>
        <v>13</v>
      </c>
      <c r="M20" s="12">
        <f t="shared" si="13"/>
        <v>30</v>
      </c>
      <c r="N20" s="12" t="s">
        <v>84</v>
      </c>
      <c r="O20" s="12"/>
      <c r="P20" s="12"/>
      <c r="Q20" s="12">
        <v>-1</v>
      </c>
      <c r="R20" s="22"/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13</v>
      </c>
      <c r="C21" s="10">
        <v>16</v>
      </c>
      <c r="D21" s="10">
        <f t="shared" si="9"/>
        <v>29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13</v>
      </c>
      <c r="L21" s="12">
        <f t="shared" si="11"/>
        <v>16</v>
      </c>
      <c r="M21" s="12">
        <f>SUM(K21:L21)</f>
        <v>29</v>
      </c>
      <c r="N21" s="12"/>
      <c r="O21" s="12"/>
      <c r="P21" s="12">
        <f>SUM(N21:O21)</f>
        <v>0</v>
      </c>
      <c r="Q21" s="12">
        <v>0</v>
      </c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13</v>
      </c>
      <c r="D22" s="10">
        <f t="shared" si="9"/>
        <v>29</v>
      </c>
      <c r="E22" s="11">
        <v>0</v>
      </c>
      <c r="F22" s="11">
        <v>0</v>
      </c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13</v>
      </c>
      <c r="M22" s="12">
        <f>SUM(K22:L22)</f>
        <v>29</v>
      </c>
      <c r="N22" s="12"/>
      <c r="O22" s="12"/>
      <c r="P22" s="12"/>
      <c r="Q22" s="12"/>
      <c r="R22" s="13">
        <v>0</v>
      </c>
      <c r="S22" s="13"/>
      <c r="T22" s="13">
        <v>0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142</v>
      </c>
      <c r="C23" s="21">
        <f t="shared" si="15"/>
        <v>121</v>
      </c>
      <c r="D23" s="21">
        <f t="shared" si="15"/>
        <v>263</v>
      </c>
      <c r="E23" s="21">
        <f t="shared" si="15"/>
        <v>1</v>
      </c>
      <c r="F23" s="21">
        <f t="shared" si="15"/>
        <v>0</v>
      </c>
      <c r="G23" s="21">
        <f t="shared" si="15"/>
        <v>1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143</v>
      </c>
      <c r="L23" s="21">
        <f t="shared" si="15"/>
        <v>121</v>
      </c>
      <c r="M23" s="21">
        <f t="shared" si="15"/>
        <v>264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0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18</v>
      </c>
      <c r="C24" s="10">
        <v>15</v>
      </c>
      <c r="D24" s="10">
        <f aca="true" t="shared" si="17" ref="D24:D31">SUM(B24:C24)</f>
        <v>33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18</v>
      </c>
      <c r="L24" s="12">
        <f aca="true" t="shared" si="21" ref="L24:L32">C24+F24-I24</f>
        <v>15</v>
      </c>
      <c r="M24" s="12">
        <f aca="true" t="shared" si="22" ref="M24:M32">SUM(K24:L24)</f>
        <v>33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17</v>
      </c>
      <c r="C25" s="10">
        <v>14</v>
      </c>
      <c r="D25" s="10">
        <f t="shared" si="17"/>
        <v>31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17</v>
      </c>
      <c r="L25" s="12">
        <f t="shared" si="21"/>
        <v>14</v>
      </c>
      <c r="M25" s="12">
        <f t="shared" si="22"/>
        <v>31</v>
      </c>
      <c r="N25" s="12">
        <v>0</v>
      </c>
      <c r="O25" s="12"/>
      <c r="P25" s="12">
        <f>SUM(N25:O25)</f>
        <v>0</v>
      </c>
      <c r="Q25" s="12">
        <v>-1</v>
      </c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17</v>
      </c>
      <c r="C26" s="10">
        <v>14</v>
      </c>
      <c r="D26" s="10">
        <f t="shared" si="17"/>
        <v>31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17</v>
      </c>
      <c r="L26" s="12">
        <f t="shared" si="21"/>
        <v>14</v>
      </c>
      <c r="M26" s="12">
        <f t="shared" si="22"/>
        <v>31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16</v>
      </c>
      <c r="C27" s="10">
        <v>15</v>
      </c>
      <c r="D27" s="10">
        <f t="shared" si="17"/>
        <v>31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16</v>
      </c>
      <c r="L27" s="12">
        <f t="shared" si="21"/>
        <v>15</v>
      </c>
      <c r="M27" s="12">
        <f t="shared" si="22"/>
        <v>31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18</v>
      </c>
      <c r="C28" s="10">
        <v>15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18</v>
      </c>
      <c r="L28" s="12">
        <f t="shared" si="21"/>
        <v>15</v>
      </c>
      <c r="M28" s="12">
        <f t="shared" si="22"/>
        <v>33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18</v>
      </c>
      <c r="C29" s="10">
        <v>15</v>
      </c>
      <c r="D29" s="10">
        <f t="shared" si="17"/>
        <v>33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18</v>
      </c>
      <c r="L29" s="12">
        <f t="shared" si="21"/>
        <v>15</v>
      </c>
      <c r="M29" s="12">
        <f t="shared" si="22"/>
        <v>33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17</v>
      </c>
      <c r="C30" s="10">
        <v>15</v>
      </c>
      <c r="D30" s="10">
        <f t="shared" si="17"/>
        <v>32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17</v>
      </c>
      <c r="L30" s="12">
        <f t="shared" si="21"/>
        <v>15</v>
      </c>
      <c r="M30" s="12">
        <f t="shared" si="22"/>
        <v>32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80</v>
      </c>
      <c r="B31" s="10">
        <v>17</v>
      </c>
      <c r="C31" s="10">
        <v>15</v>
      </c>
      <c r="D31" s="10">
        <f t="shared" si="17"/>
        <v>32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17</v>
      </c>
      <c r="L31" s="12">
        <f t="shared" si="21"/>
        <v>15</v>
      </c>
      <c r="M31" s="12">
        <f t="shared" si="22"/>
        <v>32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81</v>
      </c>
      <c r="B32" s="10">
        <v>16</v>
      </c>
      <c r="C32" s="10">
        <v>14</v>
      </c>
      <c r="D32" s="10">
        <f>SUM(B32:C32)</f>
        <v>30</v>
      </c>
      <c r="E32" s="11"/>
      <c r="F32" s="11">
        <v>0</v>
      </c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16</v>
      </c>
      <c r="L32" s="12">
        <f t="shared" si="21"/>
        <v>14</v>
      </c>
      <c r="M32" s="12">
        <f t="shared" si="22"/>
        <v>30</v>
      </c>
      <c r="N32" s="12"/>
      <c r="O32" s="12"/>
      <c r="P32" s="12"/>
      <c r="Q32" s="33">
        <v>-2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154</v>
      </c>
      <c r="C33" s="21">
        <f>SUM(C24:C32)</f>
        <v>132</v>
      </c>
      <c r="D33" s="21">
        <f>SUM(D24:D32)</f>
        <v>286</v>
      </c>
      <c r="E33" s="21">
        <f aca="true" t="shared" si="23" ref="E33:J33">SUM(E24:E31)</f>
        <v>0</v>
      </c>
      <c r="F33" s="21">
        <f>SUM(F24:F32)</f>
        <v>0</v>
      </c>
      <c r="G33" s="21">
        <f>SUM(G24:G32)</f>
        <v>0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>SUM(K24:K32)</f>
        <v>154</v>
      </c>
      <c r="L33" s="21">
        <f>SUM(L24:L32)</f>
        <v>132</v>
      </c>
      <c r="M33" s="21">
        <f>SUM(M24:M32)</f>
        <v>286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0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21</v>
      </c>
      <c r="C35" s="10">
        <v>15</v>
      </c>
      <c r="D35" s="10">
        <f t="shared" si="24"/>
        <v>36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21</v>
      </c>
      <c r="L35" s="12">
        <f t="shared" si="27"/>
        <v>15</v>
      </c>
      <c r="M35" s="12">
        <f t="shared" si="28"/>
        <v>36</v>
      </c>
      <c r="N35" s="12"/>
      <c r="O35" s="12"/>
      <c r="P35" s="12">
        <v>0</v>
      </c>
      <c r="Q35" s="12">
        <v>0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17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17</v>
      </c>
      <c r="M36" s="12">
        <f t="shared" si="28"/>
        <v>36</v>
      </c>
      <c r="N36" s="12"/>
      <c r="O36" s="12"/>
      <c r="P36" s="12">
        <f aca="true" t="shared" si="30" ref="P36:P41">SUM(N36:O36)</f>
        <v>0</v>
      </c>
      <c r="Q36" s="32">
        <v>0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18</v>
      </c>
      <c r="C37" s="10">
        <v>16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18</v>
      </c>
      <c r="L37" s="12">
        <f t="shared" si="27"/>
        <v>16</v>
      </c>
      <c r="M37" s="12">
        <f t="shared" si="28"/>
        <v>34</v>
      </c>
      <c r="N37" s="12">
        <v>0</v>
      </c>
      <c r="O37" s="12"/>
      <c r="P37" s="12">
        <f t="shared" si="30"/>
        <v>0</v>
      </c>
      <c r="Q37" s="12">
        <v>-1</v>
      </c>
      <c r="R37" s="13"/>
      <c r="S37" s="13">
        <v>0</v>
      </c>
      <c r="T37" s="13">
        <f aca="true" t="shared" si="31" ref="T37:T45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0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19</v>
      </c>
      <c r="C39" s="10">
        <v>16</v>
      </c>
      <c r="D39" s="10">
        <f t="shared" si="24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19</v>
      </c>
      <c r="L39" s="12">
        <f t="shared" si="27"/>
        <v>16</v>
      </c>
      <c r="M39" s="12">
        <f t="shared" si="28"/>
        <v>35</v>
      </c>
      <c r="N39" s="12" t="s">
        <v>86</v>
      </c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16</v>
      </c>
      <c r="D40" s="10">
        <f t="shared" si="24"/>
        <v>35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16</v>
      </c>
      <c r="M40" s="12">
        <f t="shared" si="28"/>
        <v>35</v>
      </c>
      <c r="N40" s="12"/>
      <c r="O40" s="12"/>
      <c r="P40" s="12">
        <f t="shared" si="30"/>
        <v>0</v>
      </c>
      <c r="Q40" s="12">
        <v>0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9" t="s">
        <v>85</v>
      </c>
      <c r="B42" s="10">
        <v>18</v>
      </c>
      <c r="C42" s="10">
        <v>15</v>
      </c>
      <c r="D42" s="10">
        <f>SUM(B42:C42)</f>
        <v>33</v>
      </c>
      <c r="E42" s="11">
        <v>0</v>
      </c>
      <c r="F42" s="11">
        <v>0</v>
      </c>
      <c r="G42" s="11">
        <f>SUM(E42:F42)</f>
        <v>0</v>
      </c>
      <c r="H42" s="11">
        <v>0</v>
      </c>
      <c r="I42" s="11">
        <v>0</v>
      </c>
      <c r="J42" s="11">
        <f>SUM(H42:I42)</f>
        <v>0</v>
      </c>
      <c r="K42" s="12">
        <f>B42+E42-H42</f>
        <v>18</v>
      </c>
      <c r="L42" s="12">
        <f>C42+F42-I42</f>
        <v>15</v>
      </c>
      <c r="M42" s="12">
        <f>SUM(K42:L42)</f>
        <v>33</v>
      </c>
      <c r="N42" s="12"/>
      <c r="O42" s="12"/>
      <c r="P42" s="12">
        <f>SUM(N42:O42)</f>
        <v>0</v>
      </c>
      <c r="Q42" s="33">
        <v>-1</v>
      </c>
      <c r="R42" s="13" t="s">
        <v>73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20" t="s">
        <v>8</v>
      </c>
      <c r="B43" s="21">
        <f>SUM(B34:B42)</f>
        <v>173</v>
      </c>
      <c r="C43" s="21">
        <f>SUM(C34:C42)</f>
        <v>141</v>
      </c>
      <c r="D43" s="21">
        <f>SUM(D34:D42)</f>
        <v>314</v>
      </c>
      <c r="E43" s="21">
        <f aca="true" t="shared" si="32" ref="E43:P43">SUM(E34:E41)</f>
        <v>0</v>
      </c>
      <c r="F43" s="21">
        <f t="shared" si="32"/>
        <v>0</v>
      </c>
      <c r="G43" s="21">
        <f t="shared" si="32"/>
        <v>0</v>
      </c>
      <c r="H43" s="21">
        <f t="shared" si="32"/>
        <v>0</v>
      </c>
      <c r="I43" s="21">
        <f t="shared" si="32"/>
        <v>0</v>
      </c>
      <c r="J43" s="21">
        <f t="shared" si="32"/>
        <v>0</v>
      </c>
      <c r="K43" s="21">
        <f>SUM(K34:K42)</f>
        <v>173</v>
      </c>
      <c r="L43" s="21">
        <f>SUM(L34:L42)</f>
        <v>141</v>
      </c>
      <c r="M43" s="21">
        <f>SUM(M34:M42)</f>
        <v>314</v>
      </c>
      <c r="N43" s="21">
        <f t="shared" si="32"/>
        <v>0</v>
      </c>
      <c r="O43" s="21">
        <f t="shared" si="32"/>
        <v>0</v>
      </c>
      <c r="P43" s="21">
        <f t="shared" si="32"/>
        <v>0</v>
      </c>
      <c r="Q43" s="21"/>
      <c r="R43" s="13"/>
      <c r="S43" s="13"/>
      <c r="T43" s="21">
        <f t="shared" si="31"/>
        <v>0</v>
      </c>
      <c r="U43" s="13"/>
      <c r="V43" s="21" t="e">
        <f>L43*#REF!-S43</f>
        <v>#REF!</v>
      </c>
      <c r="W43" s="21" t="e">
        <f>M43*#REF!-T43</f>
        <v>#REF!</v>
      </c>
      <c r="X43" s="21" t="e">
        <f>U43/K43/#REF!*100</f>
        <v>#REF!</v>
      </c>
      <c r="Y43" s="21" t="e">
        <f>V43/L43/#REF!*100</f>
        <v>#REF!</v>
      </c>
      <c r="Z43" s="21" t="e">
        <f>W43/M43/#REF!*100</f>
        <v>#REF!</v>
      </c>
    </row>
    <row r="44" spans="1:26" s="2" customFormat="1" ht="16.5">
      <c r="A44" s="19" t="s">
        <v>37</v>
      </c>
      <c r="B44" s="10">
        <v>19</v>
      </c>
      <c r="C44" s="10">
        <v>17</v>
      </c>
      <c r="D44" s="10">
        <f aca="true" t="shared" si="33" ref="D44:D51">SUM(B44:C44)</f>
        <v>36</v>
      </c>
      <c r="E44" s="11">
        <v>0</v>
      </c>
      <c r="F44" s="11">
        <v>0</v>
      </c>
      <c r="G44" s="11">
        <f aca="true" t="shared" si="34" ref="G44:G52">SUM(E44:F44)</f>
        <v>0</v>
      </c>
      <c r="H44" s="11">
        <v>0</v>
      </c>
      <c r="I44" s="11">
        <v>0</v>
      </c>
      <c r="J44" s="11">
        <f aca="true" t="shared" si="35" ref="J44:J52">SUM(H44:I44)</f>
        <v>0</v>
      </c>
      <c r="K44" s="12">
        <f>B44+E44-H44</f>
        <v>19</v>
      </c>
      <c r="L44" s="12">
        <f>C44+F44-I44</f>
        <v>17</v>
      </c>
      <c r="M44" s="12">
        <f aca="true" t="shared" si="36" ref="M44:M52">SUM(K44:L44)</f>
        <v>36</v>
      </c>
      <c r="N44" s="12"/>
      <c r="O44" s="12"/>
      <c r="P44" s="12">
        <f>SUM(N44:O44)</f>
        <v>0</v>
      </c>
      <c r="Q44" s="12">
        <v>0</v>
      </c>
      <c r="R44" s="13"/>
      <c r="S44" s="13">
        <v>0</v>
      </c>
      <c r="T44" s="13">
        <f t="shared" si="31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38</v>
      </c>
      <c r="B45" s="10">
        <v>19</v>
      </c>
      <c r="C45" s="10">
        <v>15</v>
      </c>
      <c r="D45" s="10">
        <f t="shared" si="33"/>
        <v>34</v>
      </c>
      <c r="E45" s="11">
        <v>0</v>
      </c>
      <c r="F45" s="11">
        <v>0</v>
      </c>
      <c r="G45" s="11">
        <f>SUM(E45:F45)</f>
        <v>0</v>
      </c>
      <c r="H45" s="11">
        <v>0</v>
      </c>
      <c r="I45" s="11">
        <v>0</v>
      </c>
      <c r="J45" s="11">
        <f>SUM(H45:I45)</f>
        <v>0</v>
      </c>
      <c r="K45" s="12">
        <f>B45+E45-H45</f>
        <v>19</v>
      </c>
      <c r="L45" s="12">
        <f>C45+F45-I45</f>
        <v>15</v>
      </c>
      <c r="M45" s="12">
        <f t="shared" si="36"/>
        <v>34</v>
      </c>
      <c r="N45" s="12">
        <v>0</v>
      </c>
      <c r="O45" s="12"/>
      <c r="P45" s="12">
        <f>SUM(N45:O45)</f>
        <v>0</v>
      </c>
      <c r="Q45" s="12">
        <v>-1</v>
      </c>
      <c r="R45" s="29"/>
      <c r="S45" s="13"/>
      <c r="T45" s="13">
        <f t="shared" si="31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9" t="s">
        <v>39</v>
      </c>
      <c r="B46" s="10">
        <v>19</v>
      </c>
      <c r="C46" s="10">
        <v>15</v>
      </c>
      <c r="D46" s="10">
        <f t="shared" si="33"/>
        <v>34</v>
      </c>
      <c r="E46" s="11">
        <v>0</v>
      </c>
      <c r="F46" s="11">
        <v>0</v>
      </c>
      <c r="G46" s="11">
        <f t="shared" si="34"/>
        <v>0</v>
      </c>
      <c r="H46" s="11">
        <v>0</v>
      </c>
      <c r="I46" s="11">
        <v>0</v>
      </c>
      <c r="J46" s="11">
        <f t="shared" si="35"/>
        <v>0</v>
      </c>
      <c r="K46" s="12">
        <f aca="true" t="shared" si="37" ref="K46:K52">B46+E46-H46</f>
        <v>19</v>
      </c>
      <c r="L46" s="12">
        <f aca="true" t="shared" si="38" ref="L46:L52">C46+F46-I46</f>
        <v>15</v>
      </c>
      <c r="M46" s="12">
        <f t="shared" si="36"/>
        <v>34</v>
      </c>
      <c r="N46" s="12"/>
      <c r="O46" s="12"/>
      <c r="P46" s="12">
        <f>SUM(N46:O46)</f>
        <v>0</v>
      </c>
      <c r="Q46" s="33">
        <v>-1</v>
      </c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40</v>
      </c>
      <c r="B47" s="10">
        <v>19</v>
      </c>
      <c r="C47" s="10">
        <v>17</v>
      </c>
      <c r="D47" s="10">
        <f t="shared" si="33"/>
        <v>36</v>
      </c>
      <c r="E47" s="11">
        <v>0</v>
      </c>
      <c r="F47" s="11">
        <v>0</v>
      </c>
      <c r="G47" s="11">
        <f>SUM(E47:F47)</f>
        <v>0</v>
      </c>
      <c r="H47" s="11">
        <v>0</v>
      </c>
      <c r="I47" s="11">
        <v>0</v>
      </c>
      <c r="J47" s="11">
        <f>SUM(H47:I47)</f>
        <v>0</v>
      </c>
      <c r="K47" s="12">
        <f>B47+E47-H47</f>
        <v>19</v>
      </c>
      <c r="L47" s="12">
        <f>C47+F47-I47</f>
        <v>17</v>
      </c>
      <c r="M47" s="12">
        <f t="shared" si="36"/>
        <v>36</v>
      </c>
      <c r="N47" s="12">
        <v>0</v>
      </c>
      <c r="O47" s="12"/>
      <c r="P47" s="12">
        <v>0</v>
      </c>
      <c r="Q47" s="33">
        <v>0</v>
      </c>
      <c r="R47" s="13"/>
      <c r="S47" s="22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9" t="s">
        <v>41</v>
      </c>
      <c r="B48" s="10">
        <v>20</v>
      </c>
      <c r="C48" s="10">
        <v>15</v>
      </c>
      <c r="D48" s="10">
        <f t="shared" si="33"/>
        <v>35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20</v>
      </c>
      <c r="L48" s="12">
        <f t="shared" si="38"/>
        <v>15</v>
      </c>
      <c r="M48" s="12">
        <f t="shared" si="36"/>
        <v>35</v>
      </c>
      <c r="N48" s="12">
        <v>0</v>
      </c>
      <c r="O48" s="12"/>
      <c r="P48" s="12">
        <f>SUM(N48:O48)</f>
        <v>0</v>
      </c>
      <c r="Q48" s="12">
        <v>-1</v>
      </c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42</v>
      </c>
      <c r="B49" s="10">
        <v>20</v>
      </c>
      <c r="C49" s="10">
        <v>14</v>
      </c>
      <c r="D49" s="10">
        <f t="shared" si="33"/>
        <v>34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20</v>
      </c>
      <c r="L49" s="12">
        <f t="shared" si="38"/>
        <v>14</v>
      </c>
      <c r="M49" s="12">
        <f t="shared" si="36"/>
        <v>34</v>
      </c>
      <c r="N49" s="12"/>
      <c r="O49" s="12"/>
      <c r="P49" s="12">
        <f>SUM(N49:O49)</f>
        <v>0</v>
      </c>
      <c r="Q49" s="12">
        <f>G37-1</f>
        <v>-1</v>
      </c>
      <c r="R49" s="13"/>
      <c r="S49" s="22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43</v>
      </c>
      <c r="B50" s="10">
        <v>19</v>
      </c>
      <c r="C50" s="10">
        <v>16</v>
      </c>
      <c r="D50" s="10">
        <f t="shared" si="33"/>
        <v>35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>
        <v>0</v>
      </c>
      <c r="J50" s="11">
        <f t="shared" si="35"/>
        <v>0</v>
      </c>
      <c r="K50" s="12">
        <f t="shared" si="37"/>
        <v>19</v>
      </c>
      <c r="L50" s="12">
        <f t="shared" si="38"/>
        <v>16</v>
      </c>
      <c r="M50" s="12">
        <f t="shared" si="36"/>
        <v>35</v>
      </c>
      <c r="N50" s="12"/>
      <c r="O50" s="12"/>
      <c r="P50" s="12">
        <f>SUM(N50:O50)</f>
        <v>0</v>
      </c>
      <c r="Q50" s="12">
        <v>0</v>
      </c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44</v>
      </c>
      <c r="B51" s="10">
        <v>20</v>
      </c>
      <c r="C51" s="10">
        <v>15</v>
      </c>
      <c r="D51" s="10">
        <f t="shared" si="33"/>
        <v>35</v>
      </c>
      <c r="E51" s="11">
        <v>0</v>
      </c>
      <c r="F51" s="11">
        <v>0</v>
      </c>
      <c r="G51" s="11">
        <f t="shared" si="34"/>
        <v>0</v>
      </c>
      <c r="H51" s="11">
        <v>0</v>
      </c>
      <c r="I51" s="11"/>
      <c r="J51" s="11">
        <f t="shared" si="35"/>
        <v>0</v>
      </c>
      <c r="K51" s="12">
        <f t="shared" si="37"/>
        <v>20</v>
      </c>
      <c r="L51" s="12">
        <f t="shared" si="38"/>
        <v>15</v>
      </c>
      <c r="M51" s="12">
        <f t="shared" si="36"/>
        <v>35</v>
      </c>
      <c r="N51" s="12"/>
      <c r="O51" s="12"/>
      <c r="P51" s="12">
        <f>SUM(N51:O51)</f>
        <v>0</v>
      </c>
      <c r="Q51" s="12">
        <v>0</v>
      </c>
      <c r="R51" s="13"/>
      <c r="S51" s="13"/>
      <c r="T51" s="22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9" t="s">
        <v>74</v>
      </c>
      <c r="B52" s="10">
        <v>0</v>
      </c>
      <c r="C52" s="10">
        <v>0</v>
      </c>
      <c r="D52" s="10">
        <f>SUM(B52:C52)</f>
        <v>0</v>
      </c>
      <c r="E52" s="11"/>
      <c r="F52" s="11"/>
      <c r="G52" s="11">
        <f t="shared" si="34"/>
        <v>0</v>
      </c>
      <c r="H52" s="11"/>
      <c r="I52" s="11"/>
      <c r="J52" s="11">
        <f t="shared" si="35"/>
        <v>0</v>
      </c>
      <c r="K52" s="12">
        <f t="shared" si="37"/>
        <v>0</v>
      </c>
      <c r="L52" s="12">
        <f t="shared" si="38"/>
        <v>0</v>
      </c>
      <c r="M52" s="12">
        <f t="shared" si="36"/>
        <v>0</v>
      </c>
      <c r="N52" s="12">
        <v>0</v>
      </c>
      <c r="O52" s="12"/>
      <c r="P52" s="12"/>
      <c r="Q52" s="12">
        <v>0</v>
      </c>
      <c r="R52" s="13"/>
      <c r="S52" s="13"/>
      <c r="T52" s="22"/>
      <c r="U52" s="13"/>
      <c r="V52" s="13"/>
      <c r="W52" s="13"/>
      <c r="X52" s="13"/>
      <c r="Y52" s="13"/>
      <c r="Z52" s="13"/>
    </row>
    <row r="53" spans="1:26" s="3" customFormat="1" ht="16.5">
      <c r="A53" s="20" t="s">
        <v>8</v>
      </c>
      <c r="B53" s="21">
        <f aca="true" t="shared" si="39" ref="B53:M53">SUM(B44:B52)</f>
        <v>155</v>
      </c>
      <c r="C53" s="21">
        <f t="shared" si="39"/>
        <v>124</v>
      </c>
      <c r="D53" s="21">
        <f t="shared" si="39"/>
        <v>279</v>
      </c>
      <c r="E53" s="21">
        <f t="shared" si="39"/>
        <v>0</v>
      </c>
      <c r="F53" s="21">
        <f t="shared" si="39"/>
        <v>0</v>
      </c>
      <c r="G53" s="21">
        <f t="shared" si="39"/>
        <v>0</v>
      </c>
      <c r="H53" s="21">
        <f t="shared" si="39"/>
        <v>0</v>
      </c>
      <c r="I53" s="21">
        <f t="shared" si="39"/>
        <v>0</v>
      </c>
      <c r="J53" s="21">
        <f t="shared" si="39"/>
        <v>0</v>
      </c>
      <c r="K53" s="21">
        <f t="shared" si="39"/>
        <v>155</v>
      </c>
      <c r="L53" s="21">
        <f t="shared" si="39"/>
        <v>124</v>
      </c>
      <c r="M53" s="21">
        <f t="shared" si="39"/>
        <v>279</v>
      </c>
      <c r="N53" s="21">
        <f>SUM(N44:N51)</f>
        <v>0</v>
      </c>
      <c r="O53" s="21">
        <f>SUM(O44:O51)</f>
        <v>0</v>
      </c>
      <c r="P53" s="21">
        <f>SUM(P44:P51)</f>
        <v>0</v>
      </c>
      <c r="Q53" s="21"/>
      <c r="R53" s="21">
        <f>SUM(R44:R51)</f>
        <v>0</v>
      </c>
      <c r="S53" s="21">
        <f>SUM(S44:S51)</f>
        <v>0</v>
      </c>
      <c r="T53" s="21">
        <f>SUM(T44:T51)</f>
        <v>0</v>
      </c>
      <c r="U53" s="21"/>
      <c r="V53" s="21" t="e">
        <f>L53*#REF!-S53</f>
        <v>#REF!</v>
      </c>
      <c r="W53" s="21" t="e">
        <f>M53*#REF!-T53</f>
        <v>#REF!</v>
      </c>
      <c r="X53" s="21" t="e">
        <f>U53/K53/#REF!*100</f>
        <v>#REF!</v>
      </c>
      <c r="Y53" s="21" t="e">
        <f>V53/L53/#REF!*100</f>
        <v>#REF!</v>
      </c>
      <c r="Z53" s="21" t="e">
        <f>W53/M53/#REF!*100</f>
        <v>#REF!</v>
      </c>
    </row>
    <row r="54" spans="1:26" s="2" customFormat="1" ht="16.5">
      <c r="A54" s="19" t="s">
        <v>45</v>
      </c>
      <c r="B54" s="10">
        <v>19</v>
      </c>
      <c r="C54" s="10">
        <v>15</v>
      </c>
      <c r="D54" s="10">
        <f aca="true" t="shared" si="40" ref="D54:D62">SUM(B54:C54)</f>
        <v>34</v>
      </c>
      <c r="E54" s="11">
        <v>0</v>
      </c>
      <c r="F54" s="11">
        <v>0</v>
      </c>
      <c r="G54" s="11">
        <f>SUM(E54:F54)</f>
        <v>0</v>
      </c>
      <c r="H54" s="11">
        <v>0</v>
      </c>
      <c r="I54" s="11">
        <v>0</v>
      </c>
      <c r="J54" s="11">
        <f aca="true" t="shared" si="41" ref="J54:J62">SUM(H54:I54)</f>
        <v>0</v>
      </c>
      <c r="K54" s="12">
        <f aca="true" t="shared" si="42" ref="K54:K59">B54+E54-H54</f>
        <v>19</v>
      </c>
      <c r="L54" s="12">
        <f aca="true" t="shared" si="43" ref="L54:L60">C54+F54-I54</f>
        <v>15</v>
      </c>
      <c r="M54" s="12">
        <f aca="true" t="shared" si="44" ref="M54:M62">SUM(K54:L54)</f>
        <v>34</v>
      </c>
      <c r="N54" s="12"/>
      <c r="O54" s="12"/>
      <c r="P54" s="12"/>
      <c r="Q54" s="12"/>
      <c r="R54" s="13">
        <v>0</v>
      </c>
      <c r="S54" s="13"/>
      <c r="T54" s="13">
        <f aca="true" t="shared" si="45" ref="T54:T59">SUM(R54:S54)</f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46</v>
      </c>
      <c r="B55" s="10">
        <v>19</v>
      </c>
      <c r="C55" s="10">
        <v>13</v>
      </c>
      <c r="D55" s="10">
        <f t="shared" si="40"/>
        <v>32</v>
      </c>
      <c r="E55" s="11">
        <v>0</v>
      </c>
      <c r="F55" s="11">
        <v>1</v>
      </c>
      <c r="G55" s="11">
        <f>SUM(E55:F55)</f>
        <v>1</v>
      </c>
      <c r="H55" s="11">
        <v>0</v>
      </c>
      <c r="I55" s="11">
        <v>0</v>
      </c>
      <c r="J55" s="11">
        <f t="shared" si="41"/>
        <v>0</v>
      </c>
      <c r="K55" s="12">
        <f t="shared" si="42"/>
        <v>19</v>
      </c>
      <c r="L55" s="12">
        <f t="shared" si="43"/>
        <v>14</v>
      </c>
      <c r="M55" s="12">
        <f t="shared" si="44"/>
        <v>33</v>
      </c>
      <c r="N55" s="12" t="s">
        <v>63</v>
      </c>
      <c r="O55" s="12"/>
      <c r="P55" s="12"/>
      <c r="Q55" s="12">
        <v>-1</v>
      </c>
      <c r="R55" s="29"/>
      <c r="S55" s="22">
        <v>0</v>
      </c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47</v>
      </c>
      <c r="B56" s="10">
        <v>19</v>
      </c>
      <c r="C56" s="10">
        <v>14</v>
      </c>
      <c r="D56" s="10">
        <f t="shared" si="40"/>
        <v>33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14</v>
      </c>
      <c r="M56" s="12">
        <f t="shared" si="44"/>
        <v>33</v>
      </c>
      <c r="N56" s="12"/>
      <c r="O56" s="12"/>
      <c r="P56" s="12"/>
      <c r="Q56" s="33"/>
      <c r="R56" s="13">
        <v>0</v>
      </c>
      <c r="S56" s="13"/>
      <c r="T56" s="13">
        <f t="shared" si="45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48</v>
      </c>
      <c r="B57" s="10">
        <v>19</v>
      </c>
      <c r="C57" s="10">
        <v>14</v>
      </c>
      <c r="D57" s="10">
        <f t="shared" si="40"/>
        <v>33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14</v>
      </c>
      <c r="M57" s="12">
        <f t="shared" si="44"/>
        <v>33</v>
      </c>
      <c r="N57" s="12" t="s">
        <v>72</v>
      </c>
      <c r="O57" s="12"/>
      <c r="P57" s="12"/>
      <c r="Q57" s="33">
        <v>-1</v>
      </c>
      <c r="R57" s="13"/>
      <c r="S57" s="13"/>
      <c r="T57" s="13">
        <f t="shared" si="45"/>
        <v>0</v>
      </c>
      <c r="U57" s="13" t="e">
        <f>K57*#REF!-#REF!</f>
        <v>#REF!</v>
      </c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49</v>
      </c>
      <c r="B58" s="30">
        <v>18</v>
      </c>
      <c r="C58" s="30">
        <v>15</v>
      </c>
      <c r="D58" s="10">
        <f t="shared" si="40"/>
        <v>33</v>
      </c>
      <c r="E58" s="11">
        <v>0</v>
      </c>
      <c r="F58" s="11">
        <v>0</v>
      </c>
      <c r="G58" s="11">
        <f>SUM(E58:F58)</f>
        <v>0</v>
      </c>
      <c r="H58" s="11">
        <v>0</v>
      </c>
      <c r="I58" s="11">
        <v>0</v>
      </c>
      <c r="J58" s="11">
        <f t="shared" si="41"/>
        <v>0</v>
      </c>
      <c r="K58" s="12">
        <f t="shared" si="42"/>
        <v>18</v>
      </c>
      <c r="L58" s="12">
        <f t="shared" si="43"/>
        <v>15</v>
      </c>
      <c r="M58" s="12">
        <f t="shared" si="44"/>
        <v>33</v>
      </c>
      <c r="N58" s="12"/>
      <c r="O58" s="12"/>
      <c r="P58" s="12"/>
      <c r="Q58" s="12"/>
      <c r="R58" s="13"/>
      <c r="S58" s="13"/>
      <c r="T58" s="13">
        <f>SUM(R58:S58)</f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50</v>
      </c>
      <c r="B59" s="10">
        <v>19</v>
      </c>
      <c r="C59" s="10">
        <v>14</v>
      </c>
      <c r="D59" s="10">
        <f t="shared" si="40"/>
        <v>33</v>
      </c>
      <c r="E59" s="11">
        <v>0</v>
      </c>
      <c r="F59" s="11">
        <v>0</v>
      </c>
      <c r="G59" s="11">
        <f aca="true" t="shared" si="46" ref="G59:G67">SUM(E59:F59)</f>
        <v>0</v>
      </c>
      <c r="H59" s="11">
        <v>0</v>
      </c>
      <c r="I59" s="11"/>
      <c r="J59" s="11">
        <f t="shared" si="41"/>
        <v>0</v>
      </c>
      <c r="K59" s="12">
        <f t="shared" si="42"/>
        <v>19</v>
      </c>
      <c r="L59" s="12">
        <f t="shared" si="43"/>
        <v>14</v>
      </c>
      <c r="M59" s="12">
        <f t="shared" si="44"/>
        <v>33</v>
      </c>
      <c r="N59" s="12">
        <v>0</v>
      </c>
      <c r="O59" s="12"/>
      <c r="P59" s="12">
        <f>SUM(N59:O59)</f>
        <v>0</v>
      </c>
      <c r="Q59" s="12"/>
      <c r="R59" s="13"/>
      <c r="S59" s="13"/>
      <c r="T59" s="13">
        <f t="shared" si="45"/>
        <v>0</v>
      </c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51</v>
      </c>
      <c r="B60" s="10">
        <v>18</v>
      </c>
      <c r="C60" s="10">
        <v>14</v>
      </c>
      <c r="D60" s="10">
        <f t="shared" si="40"/>
        <v>32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/>
      <c r="J60" s="11">
        <f t="shared" si="41"/>
        <v>0</v>
      </c>
      <c r="K60" s="12">
        <f>B60+E60-H60</f>
        <v>18</v>
      </c>
      <c r="L60" s="12">
        <f t="shared" si="43"/>
        <v>14</v>
      </c>
      <c r="M60" s="12">
        <f t="shared" si="44"/>
        <v>32</v>
      </c>
      <c r="N60" s="12"/>
      <c r="O60" s="12"/>
      <c r="P60" s="12">
        <f>SUM(N60:O60)</f>
        <v>0</v>
      </c>
      <c r="Q60" s="12">
        <v>-1</v>
      </c>
      <c r="R60" s="13">
        <v>0</v>
      </c>
      <c r="S60" s="27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78</v>
      </c>
      <c r="B61" s="10">
        <v>18</v>
      </c>
      <c r="C61" s="10">
        <v>15</v>
      </c>
      <c r="D61" s="10">
        <f t="shared" si="40"/>
        <v>33</v>
      </c>
      <c r="E61" s="11">
        <v>0</v>
      </c>
      <c r="F61" s="11">
        <v>0</v>
      </c>
      <c r="G61" s="11">
        <f t="shared" si="46"/>
        <v>0</v>
      </c>
      <c r="H61" s="11">
        <v>0</v>
      </c>
      <c r="I61" s="11">
        <v>0</v>
      </c>
      <c r="J61" s="11">
        <f t="shared" si="41"/>
        <v>0</v>
      </c>
      <c r="K61" s="12">
        <f>B61+E61-H61</f>
        <v>18</v>
      </c>
      <c r="L61" s="12">
        <f>C61+F61-I61</f>
        <v>15</v>
      </c>
      <c r="M61" s="12">
        <f t="shared" si="44"/>
        <v>33</v>
      </c>
      <c r="N61" s="12">
        <v>0</v>
      </c>
      <c r="O61" s="12">
        <v>0</v>
      </c>
      <c r="P61" s="12">
        <f>SUM(N61:O61)</f>
        <v>0</v>
      </c>
      <c r="Q61" s="12">
        <v>0</v>
      </c>
      <c r="R61" s="13">
        <v>0</v>
      </c>
      <c r="S61" s="13">
        <v>0</v>
      </c>
      <c r="T61" s="22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79</v>
      </c>
      <c r="B62" s="10">
        <v>18</v>
      </c>
      <c r="C62" s="10">
        <v>14</v>
      </c>
      <c r="D62" s="10">
        <f t="shared" si="40"/>
        <v>32</v>
      </c>
      <c r="E62" s="11"/>
      <c r="F62" s="11"/>
      <c r="G62" s="11">
        <f t="shared" si="46"/>
        <v>0</v>
      </c>
      <c r="H62" s="11"/>
      <c r="I62" s="11">
        <v>0</v>
      </c>
      <c r="J62" s="11">
        <f t="shared" si="41"/>
        <v>0</v>
      </c>
      <c r="K62" s="12">
        <f>B62+E62-H62</f>
        <v>18</v>
      </c>
      <c r="L62" s="12">
        <f>C62+F62-I62</f>
        <v>14</v>
      </c>
      <c r="M62" s="12">
        <f t="shared" si="44"/>
        <v>32</v>
      </c>
      <c r="N62" s="12" t="s">
        <v>82</v>
      </c>
      <c r="O62" s="12"/>
      <c r="P62" s="12"/>
      <c r="Q62" s="12">
        <f>N441-1</f>
        <v>-1</v>
      </c>
      <c r="R62" s="13"/>
      <c r="S62" s="13"/>
      <c r="T62" s="22"/>
      <c r="U62" s="13"/>
      <c r="V62" s="13"/>
      <c r="W62" s="13"/>
      <c r="X62" s="13"/>
      <c r="Y62" s="13"/>
      <c r="Z62" s="13"/>
    </row>
    <row r="63" spans="1:26" s="3" customFormat="1" ht="16.5">
      <c r="A63" s="20" t="s">
        <v>8</v>
      </c>
      <c r="B63" s="21">
        <f>SUM(B54:B62)</f>
        <v>167</v>
      </c>
      <c r="C63" s="21">
        <f>SUM(C54:C62)</f>
        <v>128</v>
      </c>
      <c r="D63" s="21">
        <f>SUM(D54:D62)</f>
        <v>295</v>
      </c>
      <c r="E63" s="21">
        <f aca="true" t="shared" si="47" ref="E63:J63">SUM(E54:E61)</f>
        <v>0</v>
      </c>
      <c r="F63" s="21">
        <f t="shared" si="47"/>
        <v>1</v>
      </c>
      <c r="G63" s="11">
        <f t="shared" si="46"/>
        <v>1</v>
      </c>
      <c r="H63" s="21">
        <f t="shared" si="47"/>
        <v>0</v>
      </c>
      <c r="I63" s="21">
        <f>SUM(I54:I62)</f>
        <v>0</v>
      </c>
      <c r="J63" s="21">
        <f t="shared" si="47"/>
        <v>0</v>
      </c>
      <c r="K63" s="21">
        <f>SUM(K54:K62)</f>
        <v>167</v>
      </c>
      <c r="L63" s="21">
        <f>SUM(L54:L62)</f>
        <v>129</v>
      </c>
      <c r="M63" s="21">
        <f>SUM(M54:M62)</f>
        <v>296</v>
      </c>
      <c r="N63" s="21"/>
      <c r="O63" s="21"/>
      <c r="P63" s="21"/>
      <c r="Q63" s="21">
        <f>SUM(Q60:Q62)</f>
        <v>-2</v>
      </c>
      <c r="R63" s="21"/>
      <c r="S63" s="21"/>
      <c r="T63" s="21"/>
      <c r="U63" s="28"/>
      <c r="V63" s="21" t="e">
        <f>L63*#REF!-S63</f>
        <v>#REF!</v>
      </c>
      <c r="W63" s="21" t="e">
        <f>M63*#REF!-T63</f>
        <v>#REF!</v>
      </c>
      <c r="X63" s="21" t="e">
        <f>#REF!/K63/#REF!*100</f>
        <v>#REF!</v>
      </c>
      <c r="Y63" s="21" t="e">
        <f>V63/L63/#REF!*100</f>
        <v>#REF!</v>
      </c>
      <c r="Z63" s="21" t="e">
        <f>W63/M63/#REF!*100</f>
        <v>#REF!</v>
      </c>
    </row>
    <row r="64" spans="1:26" s="2" customFormat="1" ht="16.5">
      <c r="A64" s="19" t="s">
        <v>9</v>
      </c>
      <c r="B64" s="10">
        <f>B13+B23+B33+B43+B53+B63</f>
        <v>911</v>
      </c>
      <c r="C64" s="10">
        <f>C13+C23+C33+C43+C53+C63</f>
        <v>769</v>
      </c>
      <c r="D64" s="10">
        <f>D13+D23+D33+D43+D53+D63</f>
        <v>1680</v>
      </c>
      <c r="E64" s="11">
        <f>E13+E23+E33+E43+E53+E63</f>
        <v>1</v>
      </c>
      <c r="F64" s="11">
        <f>F13+F23+F33+F43+F53+F63</f>
        <v>1</v>
      </c>
      <c r="G64" s="11">
        <f t="shared" si="46"/>
        <v>2</v>
      </c>
      <c r="H64" s="11">
        <f aca="true" t="shared" si="48" ref="H64:N64">H13+H23+H33+H43+H53+H63</f>
        <v>0</v>
      </c>
      <c r="I64" s="11">
        <f t="shared" si="48"/>
        <v>0</v>
      </c>
      <c r="J64" s="11">
        <f t="shared" si="48"/>
        <v>0</v>
      </c>
      <c r="K64" s="12">
        <f t="shared" si="48"/>
        <v>912</v>
      </c>
      <c r="L64" s="12">
        <f t="shared" si="48"/>
        <v>770</v>
      </c>
      <c r="M64" s="12">
        <f t="shared" si="48"/>
        <v>1682</v>
      </c>
      <c r="N64" s="12">
        <f t="shared" si="48"/>
        <v>0</v>
      </c>
      <c r="O64" s="12"/>
      <c r="P64" s="12">
        <f>SUM(N64:O64)</f>
        <v>0</v>
      </c>
      <c r="Q64" s="12">
        <f>SUM(Q4:Q63)</f>
        <v>-28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9" t="s">
        <v>52</v>
      </c>
      <c r="B65" s="10">
        <v>6</v>
      </c>
      <c r="C65" s="10">
        <v>4</v>
      </c>
      <c r="D65" s="10">
        <f>SUM(B65:C65)</f>
        <v>10</v>
      </c>
      <c r="E65" s="11">
        <v>0</v>
      </c>
      <c r="F65" s="11">
        <v>0</v>
      </c>
      <c r="G65" s="11">
        <f t="shared" si="46"/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4</v>
      </c>
      <c r="M65" s="12">
        <f>SUM(K65:L65)</f>
        <v>10</v>
      </c>
      <c r="N65" s="12">
        <v>2</v>
      </c>
      <c r="O65" s="12">
        <v>2</v>
      </c>
      <c r="P65" s="12">
        <v>1</v>
      </c>
      <c r="Q65" s="12">
        <v>2</v>
      </c>
      <c r="R65" s="13">
        <v>3</v>
      </c>
      <c r="S65" s="13">
        <v>2</v>
      </c>
      <c r="T65" s="13">
        <f>SUM(R65:S65)</f>
        <v>5</v>
      </c>
      <c r="U65" s="2" t="s">
        <v>70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3" t="s">
        <v>53</v>
      </c>
      <c r="B66" s="24">
        <f>SUM(B64:B65)</f>
        <v>917</v>
      </c>
      <c r="C66" s="24">
        <f>SUM(C64:C65)</f>
        <v>773</v>
      </c>
      <c r="D66" s="24">
        <f>SUM(D64:D65)</f>
        <v>1690</v>
      </c>
      <c r="E66" s="24">
        <f>SUM(E64:E65)</f>
        <v>1</v>
      </c>
      <c r="F66" s="24">
        <f>SUM(F64:F65)</f>
        <v>1</v>
      </c>
      <c r="G66" s="24">
        <f aca="true" t="shared" si="49" ref="G66:N66">SUM(G64:G65)</f>
        <v>2</v>
      </c>
      <c r="H66" s="24">
        <f t="shared" si="49"/>
        <v>0</v>
      </c>
      <c r="I66" s="24">
        <f t="shared" si="49"/>
        <v>0</v>
      </c>
      <c r="J66" s="24">
        <f t="shared" si="49"/>
        <v>0</v>
      </c>
      <c r="K66" s="24">
        <f t="shared" si="49"/>
        <v>918</v>
      </c>
      <c r="L66" s="24">
        <f t="shared" si="49"/>
        <v>774</v>
      </c>
      <c r="M66" s="12">
        <f>SUM(K66:L66)</f>
        <v>1692</v>
      </c>
      <c r="N66" s="24">
        <f t="shared" si="49"/>
        <v>2</v>
      </c>
      <c r="O66" s="24"/>
      <c r="P66" s="24">
        <f>SUM(N66:O66)</f>
        <v>2</v>
      </c>
      <c r="Q66" s="24"/>
      <c r="R66" s="24">
        <f>SUM(R64:R65)</f>
        <v>3</v>
      </c>
      <c r="S66" s="24">
        <f>SUM(S64:S65)</f>
        <v>2</v>
      </c>
      <c r="T66" s="24">
        <f>SUM(T64:T65)</f>
        <v>5</v>
      </c>
      <c r="U66" s="28" t="s">
        <v>71</v>
      </c>
      <c r="V66" s="24" t="e">
        <f>L66*#REF!-S66</f>
        <v>#REF!</v>
      </c>
      <c r="W66" s="24" t="e">
        <f>M66*#REF!-T66</f>
        <v>#REF!</v>
      </c>
      <c r="X66" s="24" t="e">
        <f>U66/K66/#REF!*100</f>
        <v>#VALUE!</v>
      </c>
      <c r="Y66" s="24" t="e">
        <f>V66/L66/#REF!*100</f>
        <v>#REF!</v>
      </c>
      <c r="Z66" s="24" t="e">
        <f>W66/M66/#REF!*100</f>
        <v>#REF!</v>
      </c>
    </row>
    <row r="67" spans="1:26" s="2" customFormat="1" ht="16.5">
      <c r="A67" s="19" t="s">
        <v>10</v>
      </c>
      <c r="B67" s="10">
        <v>17</v>
      </c>
      <c r="C67" s="10">
        <v>13</v>
      </c>
      <c r="D67" s="10">
        <f>SUM(B67:C67)</f>
        <v>30</v>
      </c>
      <c r="E67" s="11">
        <v>0</v>
      </c>
      <c r="F67" s="11"/>
      <c r="G67" s="11">
        <f t="shared" si="46"/>
        <v>0</v>
      </c>
      <c r="H67" s="11"/>
      <c r="I67" s="11">
        <v>0</v>
      </c>
      <c r="J67" s="11">
        <f>SUM(H67:I67)</f>
        <v>0</v>
      </c>
      <c r="K67" s="12">
        <f>B67+E67-H67</f>
        <v>17</v>
      </c>
      <c r="L67" s="12">
        <f>C67+F67-I67</f>
        <v>13</v>
      </c>
      <c r="M67" s="12">
        <f>SUM(K67:L67)</f>
        <v>30</v>
      </c>
      <c r="N67" s="12">
        <v>1</v>
      </c>
      <c r="O67" s="12"/>
      <c r="P67" s="12"/>
      <c r="Q67" s="12"/>
      <c r="R67" s="13">
        <v>0</v>
      </c>
      <c r="S67" s="13">
        <f>SUM(S65:S66)</f>
        <v>4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5" t="s">
        <v>54</v>
      </c>
      <c r="B68" s="26">
        <f>SUM(B66:B67)</f>
        <v>934</v>
      </c>
      <c r="C68" s="26">
        <f>SUM(C66:C67)</f>
        <v>786</v>
      </c>
      <c r="D68" s="26">
        <f>SUM(D66:D67)</f>
        <v>1720</v>
      </c>
      <c r="E68" s="26">
        <f>SUM(E66:E67)</f>
        <v>1</v>
      </c>
      <c r="F68" s="26">
        <f>SUM(F66:F67)</f>
        <v>1</v>
      </c>
      <c r="G68" s="26">
        <f aca="true" t="shared" si="50" ref="G68:N68">SUM(G66:G67)</f>
        <v>2</v>
      </c>
      <c r="H68" s="26">
        <f t="shared" si="50"/>
        <v>0</v>
      </c>
      <c r="I68" s="26">
        <f t="shared" si="50"/>
        <v>0</v>
      </c>
      <c r="J68" s="26">
        <f t="shared" si="50"/>
        <v>0</v>
      </c>
      <c r="K68" s="26">
        <f t="shared" si="50"/>
        <v>935</v>
      </c>
      <c r="L68" s="26">
        <f t="shared" si="50"/>
        <v>787</v>
      </c>
      <c r="M68" s="26">
        <f t="shared" si="50"/>
        <v>1722</v>
      </c>
      <c r="N68" s="26">
        <f t="shared" si="50"/>
        <v>3</v>
      </c>
      <c r="O68" s="26"/>
      <c r="P68" s="26">
        <f>SUM(N68:O68)</f>
        <v>3</v>
      </c>
      <c r="Q68" s="26"/>
      <c r="R68" s="26">
        <f>SUM(R66:R67)</f>
        <v>3</v>
      </c>
      <c r="S68" s="26">
        <f>SUM(S66:S67)</f>
        <v>6</v>
      </c>
      <c r="T68" s="26">
        <f aca="true" t="shared" si="51" ref="T68:Z68">SUM(T66:T67)</f>
        <v>5</v>
      </c>
      <c r="U68" s="26" t="e">
        <f t="shared" si="51"/>
        <v>#REF!</v>
      </c>
      <c r="V68" s="26" t="e">
        <f t="shared" si="51"/>
        <v>#REF!</v>
      </c>
      <c r="W68" s="26" t="e">
        <f t="shared" si="51"/>
        <v>#REF!</v>
      </c>
      <c r="X68" s="26" t="e">
        <f t="shared" si="51"/>
        <v>#VALUE!</v>
      </c>
      <c r="Y68" s="26" t="e">
        <f t="shared" si="51"/>
        <v>#REF!</v>
      </c>
      <c r="Z68" s="26" t="e">
        <f t="shared" si="51"/>
        <v>#REF!</v>
      </c>
    </row>
    <row r="69" spans="1:4" ht="15.75">
      <c r="A69" s="19" t="s">
        <v>65</v>
      </c>
      <c r="B69" s="10">
        <v>0</v>
      </c>
      <c r="C69" s="10">
        <v>0</v>
      </c>
      <c r="D69" s="10">
        <v>0</v>
      </c>
    </row>
    <row r="70" spans="1:13" ht="15.75">
      <c r="A70" s="19" t="s">
        <v>66</v>
      </c>
      <c r="B70" s="10">
        <v>2</v>
      </c>
      <c r="C70" s="10">
        <v>0</v>
      </c>
      <c r="D70" s="10">
        <f>SUM(B70:C70)</f>
        <v>2</v>
      </c>
      <c r="M70" t="s">
        <v>83</v>
      </c>
    </row>
    <row r="71" spans="1:4" ht="15.75">
      <c r="A71" s="19" t="s">
        <v>64</v>
      </c>
      <c r="B71" s="10">
        <v>0</v>
      </c>
      <c r="C71" s="10">
        <v>0</v>
      </c>
      <c r="D71" s="10">
        <v>0</v>
      </c>
    </row>
    <row r="72" spans="1:4" ht="15.75">
      <c r="A72" s="19" t="s">
        <v>67</v>
      </c>
      <c r="B72" s="10">
        <v>1</v>
      </c>
      <c r="C72" s="10">
        <v>2</v>
      </c>
      <c r="D72" s="10">
        <f>SUM(B72:C72)</f>
        <v>3</v>
      </c>
    </row>
    <row r="73" spans="1:4" ht="15.75">
      <c r="A73" s="19" t="s">
        <v>68</v>
      </c>
      <c r="B73" s="10">
        <v>2</v>
      </c>
      <c r="C73" s="10">
        <v>1</v>
      </c>
      <c r="D73" s="10">
        <f>SUM(B73:C73)</f>
        <v>3</v>
      </c>
    </row>
    <row r="74" spans="1:14" ht="16.5">
      <c r="A74" s="19" t="s">
        <v>69</v>
      </c>
      <c r="B74" s="10">
        <v>1</v>
      </c>
      <c r="C74" s="10">
        <v>1</v>
      </c>
      <c r="D74" s="10">
        <f>SUM(B74:C74)</f>
        <v>2</v>
      </c>
      <c r="N74" s="4"/>
    </row>
    <row r="75" spans="1:4" ht="15.75">
      <c r="A75" s="19" t="s">
        <v>9</v>
      </c>
      <c r="B75" s="10">
        <f>SUM(B69:B74)</f>
        <v>6</v>
      </c>
      <c r="C75" s="10">
        <f>SUM(C69:C74)</f>
        <v>4</v>
      </c>
      <c r="D75" s="10">
        <f>SUM(D69:D74)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2009-09-10T06:34:23Z</cp:lastPrinted>
  <dcterms:created xsi:type="dcterms:W3CDTF">1998-12-07T02:16:08Z</dcterms:created>
  <dcterms:modified xsi:type="dcterms:W3CDTF">2009-10-09T00:52:49Z</dcterms:modified>
  <cp:category/>
  <cp:version/>
  <cp:contentType/>
  <cp:contentStatus/>
</cp:coreProperties>
</file>