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90" windowWidth="6735" windowHeight="66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<sst xmlns="http://schemas.openxmlformats.org/spreadsheetml/2006/main" count="121" uniqueCount="92">
  <si>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</si>
  <si>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</si>
  <si>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</si>
  <si>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</si>
  <si>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 xml:space="preserve">  出 席 總 日 數  </t>
  </si>
  <si>
    <t xml:space="preserve">    出  席  率   </t>
  </si>
  <si>
    <t>男</t>
  </si>
  <si>
    <t>女</t>
  </si>
  <si>
    <t>計</t>
  </si>
  <si>
    <t>合計</t>
  </si>
  <si>
    <t>附幼</t>
  </si>
  <si>
    <t xml:space="preserve">特殊        </t>
  </si>
  <si>
    <t>中輟</t>
  </si>
  <si>
    <t>女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</si>
  <si>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</si>
  <si>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</si>
  <si>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</si>
  <si>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</si>
  <si>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</si>
  <si>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</si>
  <si>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</si>
  <si>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</si>
  <si>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</si>
  <si>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</si>
  <si>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</si>
  <si>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</si>
  <si>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</si>
  <si>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</si>
  <si>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</si>
  <si>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</si>
  <si>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</si>
  <si>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</si>
  <si>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</si>
  <si>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</si>
  <si>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</si>
  <si>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</si>
  <si>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</si>
  <si>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</si>
  <si>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</si>
  <si>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</si>
  <si>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</si>
  <si>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</si>
  <si>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</si>
  <si>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</si>
  <si>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</si>
  <si>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</si>
  <si>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</si>
  <si>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</si>
  <si>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</si>
  <si>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</si>
  <si>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</si>
  <si>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</si>
  <si>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</si>
  <si>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</si>
  <si>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</si>
  <si>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</si>
  <si>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</si>
  <si>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</si>
  <si>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</si>
  <si>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</si>
  <si>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</si>
  <si>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</si>
  <si>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t>暘宸</t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</si>
  <si>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</si>
  <si>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</si>
  <si>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</si>
  <si>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</si>
  <si>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</si>
  <si>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</si>
  <si>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>資6</t>
  </si>
  <si>
    <t>資26</t>
  </si>
  <si>
    <t>煒翰</t>
  </si>
  <si>
    <t xml:space="preserve"> </t>
  </si>
  <si>
    <t>五9</t>
  </si>
  <si>
    <t>二9</t>
  </si>
  <si>
    <r>
      <t>一</t>
    </r>
    <r>
      <rPr>
        <b/>
        <sz val="11"/>
        <color indexed="51"/>
        <rFont val="Times New Roman"/>
        <family val="1"/>
      </rPr>
      <t>8</t>
    </r>
  </si>
  <si>
    <t>一9</t>
  </si>
  <si>
    <r>
      <t>六</t>
    </r>
    <r>
      <rPr>
        <b/>
        <sz val="11"/>
        <color indexed="51"/>
        <rFont val="Times New Roman"/>
        <family val="1"/>
      </rPr>
      <t>8</t>
    </r>
  </si>
  <si>
    <t>六9</t>
  </si>
  <si>
    <r>
      <t>三</t>
    </r>
    <r>
      <rPr>
        <b/>
        <sz val="11"/>
        <color indexed="51"/>
        <rFont val="Times New Roman"/>
        <family val="1"/>
      </rPr>
      <t>8</t>
    </r>
  </si>
  <si>
    <t>三9</t>
  </si>
  <si>
    <t>暐傑</t>
  </si>
  <si>
    <t xml:space="preserve">                                            </t>
  </si>
  <si>
    <t>雅蓁</t>
  </si>
  <si>
    <t>四9</t>
  </si>
  <si>
    <t>瑋慶</t>
  </si>
  <si>
    <t>五7</t>
  </si>
  <si>
    <t>阿</t>
  </si>
  <si>
    <t>排</t>
  </si>
  <si>
    <t>建傑</t>
  </si>
  <si>
    <t>加</t>
  </si>
  <si>
    <t xml:space="preserve">                            彰化 縣 永 靖 國 小 在 籍 學 生 數99年04月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</si>
</sst>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細明體"/>
      <family val="3"/>
    </font>
    <font>
      <b/>
      <sz val="8"/>
      <color indexed="8"/>
      <name val="新細明體"/>
      <family val="1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0" fontId="8" fillId="0" borderId="0" xfId="0" applyFont="1" applyAlignment="1">
      <alignment/>
    </xf>
    <xf numFmtId="0" fontId="5" fillId="4" borderId="0" xfId="0" applyFont="1" applyFill="1" applyAlignment="1">
      <alignment/>
    </xf>
    <xf numFmtId="0" fontId="9" fillId="5" borderId="0" xfId="0" applyFont="1" applyFill="1" applyAlignment="1">
      <alignment horizontal="left"/>
    </xf>
    <xf numFmtId="0" fontId="9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2" fillId="6" borderId="1" xfId="0" applyFont="1" applyFill="1" applyBorder="1" applyAlignment="1">
      <alignment/>
    </xf>
    <xf numFmtId="0" fontId="12" fillId="7" borderId="1" xfId="0" applyFont="1" applyFill="1" applyBorder="1" applyAlignment="1">
      <alignment/>
    </xf>
    <xf numFmtId="0" fontId="12" fillId="8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1" fillId="10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/>
    </xf>
    <xf numFmtId="0" fontId="11" fillId="11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2" fillId="9" borderId="1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4" fillId="6" borderId="2" xfId="0" applyFont="1" applyFill="1" applyBorder="1" applyAlignment="1">
      <alignment/>
    </xf>
    <xf numFmtId="0" fontId="14" fillId="7" borderId="2" xfId="0" applyFont="1" applyFill="1" applyBorder="1" applyAlignment="1">
      <alignment/>
    </xf>
    <xf numFmtId="0" fontId="12" fillId="8" borderId="0" xfId="0" applyFont="1" applyFill="1" applyBorder="1" applyAlignment="1">
      <alignment/>
    </xf>
    <xf numFmtId="0" fontId="14" fillId="8" borderId="1" xfId="0" applyFont="1" applyFill="1" applyBorder="1" applyAlignment="1">
      <alignment/>
    </xf>
    <xf numFmtId="184" fontId="12" fillId="8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75"/>
  <sheetViews>
    <sheetView showZeros="0" tabSelected="1" workbookViewId="0" topLeftCell="A40">
      <selection activeCell="M43" sqref="M43"/>
    </sheetView>
  </sheetViews>
  <sheetFormatPr defaultColWidth="9.00390625" defaultRowHeight="15.75"/>
  <cols>
    <col min="1" max="1" width="4.125" style="1" customWidth="1"/>
    <col min="2" max="2" width="4.625" style="0" customWidth="1"/>
    <col min="3" max="3" width="5.125" style="0" customWidth="1"/>
    <col min="4" max="4" width="5.75390625" style="0" customWidth="1"/>
    <col min="5" max="6" width="3.375" style="0" customWidth="1"/>
    <col min="7" max="7" width="4.125" style="0" customWidth="1"/>
    <col min="8" max="10" width="3.375" style="0" customWidth="1"/>
    <col min="11" max="11" width="5.00390625" style="0" customWidth="1"/>
    <col min="12" max="12" width="5.375" style="0" customWidth="1"/>
    <col min="13" max="13" width="7.125" style="0" customWidth="1"/>
    <col min="14" max="14" width="4.375" style="0" customWidth="1"/>
    <col min="15" max="15" width="3.125" style="0" customWidth="1"/>
    <col min="16" max="16" width="5.75390625" style="0" customWidth="1"/>
    <col min="17" max="17" width="8.125" style="0" customWidth="1"/>
    <col min="18" max="18" width="3.75390625" style="0" customWidth="1"/>
    <col min="19" max="19" width="3.375" style="0" customWidth="1"/>
    <col min="20" max="20" width="3.125" style="0" customWidth="1"/>
    <col min="21" max="21" width="4.00390625" style="0" customWidth="1"/>
    <col min="22" max="22" width="4.125" style="0" customWidth="1"/>
    <col min="23" max="23" width="5.75390625" style="0" customWidth="1"/>
    <col min="24" max="24" width="6.75390625" style="0" customWidth="1"/>
    <col min="25" max="26" width="7.00390625" style="0" customWidth="1"/>
    <col min="27" max="29" width="4.625" style="0" customWidth="1"/>
  </cols>
  <sheetData>
    <row r="1" spans="1:26" s="2" customFormat="1" ht="16.5">
      <c r="A1" s="6" t="s">
        <v>91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  <c r="Q1" s="7"/>
      <c r="R1" s="8"/>
      <c r="S1" s="8"/>
      <c r="T1" s="8"/>
      <c r="U1" s="8"/>
      <c r="V1" s="8"/>
      <c r="W1" s="8"/>
      <c r="X1" s="8"/>
      <c r="Y1" s="8"/>
      <c r="Z1" s="8"/>
    </row>
    <row r="2" spans="1:26" s="2" customFormat="1" ht="16.5">
      <c r="A2" s="9"/>
      <c r="B2" s="10" t="s">
        <v>0</v>
      </c>
      <c r="C2" s="10"/>
      <c r="D2" s="10"/>
      <c r="E2" s="11" t="s">
        <v>1</v>
      </c>
      <c r="F2" s="11"/>
      <c r="G2" s="11"/>
      <c r="H2" s="11" t="s">
        <v>2</v>
      </c>
      <c r="I2" s="11"/>
      <c r="J2" s="11"/>
      <c r="K2" s="12" t="s">
        <v>3</v>
      </c>
      <c r="L2" s="12"/>
      <c r="M2" s="12"/>
      <c r="N2" s="12" t="s">
        <v>12</v>
      </c>
      <c r="O2" s="12"/>
      <c r="P2" s="12"/>
      <c r="Q2" s="12"/>
      <c r="R2" s="13" t="s">
        <v>11</v>
      </c>
      <c r="S2" s="13"/>
      <c r="T2" s="13"/>
      <c r="U2" s="13" t="s">
        <v>4</v>
      </c>
      <c r="V2" s="13"/>
      <c r="W2" s="13"/>
      <c r="X2" s="13" t="s">
        <v>5</v>
      </c>
      <c r="Y2" s="13"/>
      <c r="Z2" s="13"/>
    </row>
    <row r="3" spans="1:26" s="2" customFormat="1" ht="16.5">
      <c r="A3" s="9"/>
      <c r="B3" s="14" t="s">
        <v>6</v>
      </c>
      <c r="C3" s="14" t="s">
        <v>7</v>
      </c>
      <c r="D3" s="14" t="s">
        <v>8</v>
      </c>
      <c r="E3" s="15" t="s">
        <v>6</v>
      </c>
      <c r="F3" s="15" t="s">
        <v>7</v>
      </c>
      <c r="G3" s="15" t="s">
        <v>8</v>
      </c>
      <c r="H3" s="15" t="s">
        <v>6</v>
      </c>
      <c r="I3" s="15" t="s">
        <v>7</v>
      </c>
      <c r="J3" s="15" t="s">
        <v>8</v>
      </c>
      <c r="K3" s="16" t="s">
        <v>6</v>
      </c>
      <c r="L3" s="16" t="s">
        <v>7</v>
      </c>
      <c r="M3" s="16" t="s">
        <v>8</v>
      </c>
      <c r="N3" s="16" t="s">
        <v>6</v>
      </c>
      <c r="O3" s="17" t="s">
        <v>13</v>
      </c>
      <c r="P3" s="17" t="s">
        <v>8</v>
      </c>
      <c r="Q3" s="17"/>
      <c r="R3" s="18" t="s">
        <v>6</v>
      </c>
      <c r="S3" s="18" t="s">
        <v>7</v>
      </c>
      <c r="T3" s="18" t="s">
        <v>14</v>
      </c>
      <c r="U3" s="18" t="s">
        <v>6</v>
      </c>
      <c r="V3" s="18" t="s">
        <v>7</v>
      </c>
      <c r="W3" s="18" t="s">
        <v>8</v>
      </c>
      <c r="X3" s="18" t="s">
        <v>6</v>
      </c>
      <c r="Y3" s="18" t="s">
        <v>7</v>
      </c>
      <c r="Z3" s="18" t="s">
        <v>8</v>
      </c>
    </row>
    <row r="4" spans="1:26" s="2" customFormat="1" ht="16.5">
      <c r="A4" s="19" t="s">
        <v>15</v>
      </c>
      <c r="B4" s="10">
        <v>14</v>
      </c>
      <c r="C4" s="10">
        <v>14</v>
      </c>
      <c r="D4" s="10">
        <f aca="true" t="shared" si="0" ref="D4:D11">SUM(B4:C4)</f>
        <v>28</v>
      </c>
      <c r="E4" s="11">
        <v>0</v>
      </c>
      <c r="F4" s="11">
        <v>0</v>
      </c>
      <c r="G4" s="11">
        <f aca="true" t="shared" si="1" ref="G4:G12">SUM(E4:F4)</f>
        <v>0</v>
      </c>
      <c r="H4" s="11">
        <v>0</v>
      </c>
      <c r="I4" s="11">
        <v>0</v>
      </c>
      <c r="J4" s="11">
        <f aca="true" t="shared" si="2" ref="J4:J12">SUM(H4:I4)</f>
        <v>0</v>
      </c>
      <c r="K4" s="12">
        <f aca="true" t="shared" si="3" ref="K4:K12">B4+E4-H4</f>
        <v>14</v>
      </c>
      <c r="L4" s="12">
        <f aca="true" t="shared" si="4" ref="L4:L12">C4+F4-I4</f>
        <v>14</v>
      </c>
      <c r="M4" s="12">
        <f aca="true" t="shared" si="5" ref="M4:M12">SUM(K4:L4)</f>
        <v>28</v>
      </c>
      <c r="N4" s="12">
        <v>0</v>
      </c>
      <c r="O4" s="12">
        <v>0</v>
      </c>
      <c r="P4" s="34">
        <v>0</v>
      </c>
      <c r="Q4" s="12">
        <v>-1</v>
      </c>
      <c r="R4" s="13"/>
      <c r="S4" s="13">
        <v>0</v>
      </c>
      <c r="T4" s="13"/>
      <c r="U4" s="28"/>
      <c r="V4" s="13" t="e">
        <f>L4*#REF!-S4</f>
        <v>#REF!</v>
      </c>
      <c r="W4" s="13" t="e">
        <f>M4*#REF!-T4</f>
        <v>#REF!</v>
      </c>
      <c r="X4" s="13" t="e">
        <f>U4/K4/#REF!*100</f>
        <v>#REF!</v>
      </c>
      <c r="Y4" s="13" t="e">
        <f>V4/L4/#REF!*100</f>
        <v>#REF!</v>
      </c>
      <c r="Z4" s="13" t="e">
        <f>W4/M4/#REF!*100</f>
        <v>#REF!</v>
      </c>
    </row>
    <row r="5" spans="1:26" s="2" customFormat="1" ht="16.5">
      <c r="A5" s="19" t="s">
        <v>16</v>
      </c>
      <c r="B5" s="10">
        <v>13</v>
      </c>
      <c r="C5" s="10">
        <v>15</v>
      </c>
      <c r="D5" s="10">
        <f t="shared" si="0"/>
        <v>28</v>
      </c>
      <c r="E5" s="11">
        <v>0</v>
      </c>
      <c r="F5" s="11">
        <v>0</v>
      </c>
      <c r="G5" s="11">
        <f t="shared" si="1"/>
        <v>0</v>
      </c>
      <c r="H5" s="11">
        <v>0</v>
      </c>
      <c r="I5" s="11"/>
      <c r="J5" s="11">
        <f t="shared" si="2"/>
        <v>0</v>
      </c>
      <c r="K5" s="12">
        <f t="shared" si="3"/>
        <v>13</v>
      </c>
      <c r="L5" s="12">
        <f t="shared" si="4"/>
        <v>15</v>
      </c>
      <c r="M5" s="12">
        <f t="shared" si="5"/>
        <v>28</v>
      </c>
      <c r="N5" s="12"/>
      <c r="O5" s="12"/>
      <c r="P5" s="12"/>
      <c r="Q5" s="12">
        <v>0</v>
      </c>
      <c r="R5" s="13"/>
      <c r="S5" s="13">
        <v>0</v>
      </c>
      <c r="T5" s="13">
        <v>0</v>
      </c>
      <c r="U5" s="13">
        <v>0</v>
      </c>
      <c r="V5" s="13" t="e">
        <f>L5*#REF!-S5</f>
        <v>#REF!</v>
      </c>
      <c r="W5" s="13" t="e">
        <f>M5*#REF!-T5</f>
        <v>#REF!</v>
      </c>
      <c r="X5" s="13" t="e">
        <f>U5/K5/#REF!*100</f>
        <v>#REF!</v>
      </c>
      <c r="Y5" s="13" t="e">
        <f>V5/L5/#REF!*100</f>
        <v>#REF!</v>
      </c>
      <c r="Z5" s="13" t="e">
        <f>W5/M5/#REF!*100</f>
        <v>#REF!</v>
      </c>
    </row>
    <row r="6" spans="1:26" s="2" customFormat="1" ht="16.5">
      <c r="A6" s="19" t="s">
        <v>17</v>
      </c>
      <c r="B6" s="10">
        <v>13</v>
      </c>
      <c r="C6" s="10">
        <v>14</v>
      </c>
      <c r="D6" s="10">
        <f t="shared" si="0"/>
        <v>27</v>
      </c>
      <c r="E6" s="11">
        <v>0</v>
      </c>
      <c r="F6" s="11">
        <v>0</v>
      </c>
      <c r="G6" s="11">
        <f t="shared" si="1"/>
        <v>0</v>
      </c>
      <c r="H6" s="11">
        <v>0</v>
      </c>
      <c r="I6" s="11"/>
      <c r="J6" s="11">
        <f t="shared" si="2"/>
        <v>0</v>
      </c>
      <c r="K6" s="12">
        <f t="shared" si="3"/>
        <v>13</v>
      </c>
      <c r="L6" s="12">
        <f t="shared" si="4"/>
        <v>14</v>
      </c>
      <c r="M6" s="12">
        <f t="shared" si="5"/>
        <v>27</v>
      </c>
      <c r="N6" s="12"/>
      <c r="O6" s="12"/>
      <c r="P6" s="12">
        <v>0</v>
      </c>
      <c r="Q6" s="12"/>
      <c r="R6" s="13"/>
      <c r="S6" s="13"/>
      <c r="T6" s="13"/>
      <c r="U6" s="13"/>
      <c r="V6" s="13" t="e">
        <f>L6*#REF!-S6</f>
        <v>#REF!</v>
      </c>
      <c r="W6" s="13" t="e">
        <f>M6*#REF!-T6</f>
        <v>#REF!</v>
      </c>
      <c r="X6" s="13" t="e">
        <f>U6/K6/#REF!*100</f>
        <v>#REF!</v>
      </c>
      <c r="Y6" s="13" t="e">
        <f>V6/L6/#REF!*100</f>
        <v>#REF!</v>
      </c>
      <c r="Z6" s="13" t="e">
        <f>W6/M6/#REF!*100</f>
        <v>#REF!</v>
      </c>
    </row>
    <row r="7" spans="1:26" s="2" customFormat="1" ht="16.5">
      <c r="A7" s="19" t="s">
        <v>18</v>
      </c>
      <c r="B7" s="10">
        <v>14</v>
      </c>
      <c r="C7" s="10">
        <v>13</v>
      </c>
      <c r="D7" s="10">
        <f t="shared" si="0"/>
        <v>27</v>
      </c>
      <c r="E7" s="11">
        <v>0</v>
      </c>
      <c r="F7" s="11">
        <v>0</v>
      </c>
      <c r="G7" s="11">
        <f t="shared" si="1"/>
        <v>0</v>
      </c>
      <c r="H7" s="11">
        <v>0</v>
      </c>
      <c r="I7" s="11">
        <v>0</v>
      </c>
      <c r="J7" s="11">
        <f t="shared" si="2"/>
        <v>0</v>
      </c>
      <c r="K7" s="12">
        <f t="shared" si="3"/>
        <v>14</v>
      </c>
      <c r="L7" s="12">
        <f t="shared" si="4"/>
        <v>13</v>
      </c>
      <c r="M7" s="12">
        <f t="shared" si="5"/>
        <v>27</v>
      </c>
      <c r="N7" s="12"/>
      <c r="O7" s="12"/>
      <c r="P7" s="12"/>
      <c r="Q7" s="12"/>
      <c r="R7" s="13"/>
      <c r="S7" s="13">
        <v>0</v>
      </c>
      <c r="T7" s="13"/>
      <c r="U7" s="13">
        <v>0</v>
      </c>
      <c r="V7" s="13" t="e">
        <f>L7*#REF!-S7</f>
        <v>#REF!</v>
      </c>
      <c r="W7" s="13" t="e">
        <f>M7*#REF!-T7</f>
        <v>#REF!</v>
      </c>
      <c r="X7" s="13" t="e">
        <f>U7/K7/#REF!*100</f>
        <v>#REF!</v>
      </c>
      <c r="Y7" s="13" t="e">
        <f>V7/L7/#REF!*100</f>
        <v>#REF!</v>
      </c>
      <c r="Z7" s="13" t="e">
        <f>W7/M7/#REF!*100</f>
        <v>#REF!</v>
      </c>
    </row>
    <row r="8" spans="1:26" s="2" customFormat="1" ht="16.5">
      <c r="A8" s="19" t="s">
        <v>19</v>
      </c>
      <c r="B8" s="10">
        <v>13</v>
      </c>
      <c r="C8" s="10">
        <v>15</v>
      </c>
      <c r="D8" s="10">
        <f t="shared" si="0"/>
        <v>28</v>
      </c>
      <c r="E8" s="11">
        <v>0</v>
      </c>
      <c r="F8" s="11">
        <v>0</v>
      </c>
      <c r="G8" s="11">
        <f t="shared" si="1"/>
        <v>0</v>
      </c>
      <c r="H8" s="11">
        <v>0</v>
      </c>
      <c r="I8" s="11"/>
      <c r="J8" s="11">
        <f t="shared" si="2"/>
        <v>0</v>
      </c>
      <c r="K8" s="12">
        <f t="shared" si="3"/>
        <v>13</v>
      </c>
      <c r="L8" s="12">
        <f t="shared" si="4"/>
        <v>15</v>
      </c>
      <c r="M8" s="12">
        <f t="shared" si="5"/>
        <v>28</v>
      </c>
      <c r="N8" s="12"/>
      <c r="O8" s="12"/>
      <c r="P8" s="12">
        <v>0</v>
      </c>
      <c r="Q8" s="12"/>
      <c r="R8" s="13"/>
      <c r="S8" s="13" t="s">
        <v>88</v>
      </c>
      <c r="T8" s="13">
        <v>0</v>
      </c>
      <c r="U8" s="13"/>
      <c r="V8" s="13" t="e">
        <f>L8*#REF!-#REF!</f>
        <v>#REF!</v>
      </c>
      <c r="W8" s="13" t="e">
        <f>M8*#REF!-T8</f>
        <v>#REF!</v>
      </c>
      <c r="X8" s="13" t="e">
        <f>U8/K8/#REF!*100</f>
        <v>#REF!</v>
      </c>
      <c r="Y8" s="13" t="e">
        <f>V8/L8/#REF!*100</f>
        <v>#REF!</v>
      </c>
      <c r="Z8" s="13" t="e">
        <f>W8/M8/#REF!*100</f>
        <v>#REF!</v>
      </c>
    </row>
    <row r="9" spans="1:26" s="2" customFormat="1" ht="16.5">
      <c r="A9" s="19" t="s">
        <v>20</v>
      </c>
      <c r="B9" s="10">
        <v>14</v>
      </c>
      <c r="C9" s="10">
        <v>14</v>
      </c>
      <c r="D9" s="10">
        <f t="shared" si="0"/>
        <v>28</v>
      </c>
      <c r="E9" s="11"/>
      <c r="F9" s="11">
        <v>0</v>
      </c>
      <c r="G9" s="11">
        <f t="shared" si="1"/>
        <v>0</v>
      </c>
      <c r="H9" s="11">
        <v>0</v>
      </c>
      <c r="I9" s="11">
        <v>0</v>
      </c>
      <c r="J9" s="11">
        <f t="shared" si="2"/>
        <v>0</v>
      </c>
      <c r="K9" s="12">
        <f t="shared" si="3"/>
        <v>14</v>
      </c>
      <c r="L9" s="12">
        <f t="shared" si="4"/>
        <v>14</v>
      </c>
      <c r="M9" s="12">
        <f t="shared" si="5"/>
        <v>28</v>
      </c>
      <c r="N9" s="12"/>
      <c r="O9" s="12"/>
      <c r="P9" s="12"/>
      <c r="Q9" s="12"/>
      <c r="R9" s="13"/>
      <c r="S9" s="29">
        <v>0</v>
      </c>
      <c r="T9" s="13">
        <v>0</v>
      </c>
      <c r="U9" s="13">
        <v>0</v>
      </c>
      <c r="V9" s="13" t="e">
        <f>L9*#REF!-S9</f>
        <v>#REF!</v>
      </c>
      <c r="W9" s="13" t="e">
        <f>M9*#REF!-T9</f>
        <v>#REF!</v>
      </c>
      <c r="X9" s="13" t="e">
        <f>U9/K9/#REF!*100</f>
        <v>#REF!</v>
      </c>
      <c r="Y9" s="13" t="e">
        <f>V9/L9/#REF!*100</f>
        <v>#REF!</v>
      </c>
      <c r="Z9" s="13" t="e">
        <f>W9/M9/#REF!*100</f>
        <v>#REF!</v>
      </c>
    </row>
    <row r="10" spans="1:26" s="2" customFormat="1" ht="16.5">
      <c r="A10" s="19" t="s">
        <v>21</v>
      </c>
      <c r="B10" s="10">
        <v>13</v>
      </c>
      <c r="C10" s="10">
        <v>13</v>
      </c>
      <c r="D10" s="10">
        <f t="shared" si="0"/>
        <v>26</v>
      </c>
      <c r="E10" s="11">
        <v>0</v>
      </c>
      <c r="F10" s="11"/>
      <c r="G10" s="11">
        <f t="shared" si="1"/>
        <v>0</v>
      </c>
      <c r="H10" s="11">
        <v>0</v>
      </c>
      <c r="I10" s="11">
        <v>0</v>
      </c>
      <c r="J10" s="11">
        <f t="shared" si="2"/>
        <v>0</v>
      </c>
      <c r="K10" s="12">
        <f t="shared" si="3"/>
        <v>13</v>
      </c>
      <c r="L10" s="12">
        <f t="shared" si="4"/>
        <v>13</v>
      </c>
      <c r="M10" s="12">
        <f>SUM(K10:L10)</f>
        <v>26</v>
      </c>
      <c r="N10" s="12">
        <v>0</v>
      </c>
      <c r="O10" s="12"/>
      <c r="P10" s="12">
        <v>0</v>
      </c>
      <c r="Q10" s="12">
        <v>-2</v>
      </c>
      <c r="R10" s="22"/>
      <c r="S10" s="13"/>
      <c r="T10" s="13"/>
      <c r="U10" s="13"/>
      <c r="V10" s="13" t="e">
        <f>L10*#REF!-S10</f>
        <v>#REF!</v>
      </c>
      <c r="W10" s="13" t="e">
        <f>M10*#REF!-T10</f>
        <v>#REF!</v>
      </c>
      <c r="X10" s="13" t="e">
        <f>U10/K10/#REF!*100</f>
        <v>#REF!</v>
      </c>
      <c r="Y10" s="13" t="e">
        <f>V10/L10/#REF!*100</f>
        <v>#REF!</v>
      </c>
      <c r="Z10" s="13" t="e">
        <f>W10/M10/#REF!*100</f>
        <v>#REF!</v>
      </c>
    </row>
    <row r="11" spans="1:26" s="2" customFormat="1" ht="16.5">
      <c r="A11" s="19" t="s">
        <v>75</v>
      </c>
      <c r="B11" s="10">
        <v>14</v>
      </c>
      <c r="C11" s="10">
        <v>12</v>
      </c>
      <c r="D11" s="10">
        <f t="shared" si="0"/>
        <v>26</v>
      </c>
      <c r="E11" s="11">
        <v>0</v>
      </c>
      <c r="F11" s="11">
        <v>0</v>
      </c>
      <c r="G11" s="11">
        <f t="shared" si="1"/>
        <v>0</v>
      </c>
      <c r="H11" s="11">
        <v>0</v>
      </c>
      <c r="I11" s="11">
        <v>0</v>
      </c>
      <c r="J11" s="11">
        <f t="shared" si="2"/>
        <v>0</v>
      </c>
      <c r="K11" s="12">
        <f t="shared" si="3"/>
        <v>14</v>
      </c>
      <c r="L11" s="12">
        <f t="shared" si="4"/>
        <v>12</v>
      </c>
      <c r="M11" s="12">
        <f t="shared" si="5"/>
        <v>26</v>
      </c>
      <c r="N11" s="12"/>
      <c r="O11" s="12"/>
      <c r="P11" s="12">
        <v>0</v>
      </c>
      <c r="Q11" s="12">
        <v>-1</v>
      </c>
      <c r="R11" s="13"/>
      <c r="S11" s="13"/>
      <c r="T11" s="13"/>
      <c r="U11" s="28"/>
      <c r="V11" s="13"/>
      <c r="W11" s="13"/>
      <c r="X11" s="13" t="e">
        <f>U11/K11/#REF!*100</f>
        <v>#REF!</v>
      </c>
      <c r="Y11" s="13" t="e">
        <f>V11/L11/#REF!*100</f>
        <v>#REF!</v>
      </c>
      <c r="Z11" s="13" t="e">
        <f>W11/M11/#REF!*100</f>
        <v>#REF!</v>
      </c>
    </row>
    <row r="12" spans="1:26" s="2" customFormat="1" ht="16.5">
      <c r="A12" s="19" t="s">
        <v>76</v>
      </c>
      <c r="B12" s="10">
        <v>13</v>
      </c>
      <c r="C12" s="10">
        <v>14</v>
      </c>
      <c r="D12" s="10">
        <f>SUM(B12:C12)</f>
        <v>27</v>
      </c>
      <c r="E12" s="11">
        <v>0</v>
      </c>
      <c r="F12" s="11">
        <v>0</v>
      </c>
      <c r="G12" s="11">
        <f t="shared" si="1"/>
        <v>0</v>
      </c>
      <c r="H12" s="11">
        <v>0</v>
      </c>
      <c r="I12" s="11">
        <v>0</v>
      </c>
      <c r="J12" s="11">
        <f t="shared" si="2"/>
        <v>0</v>
      </c>
      <c r="K12" s="12">
        <f t="shared" si="3"/>
        <v>13</v>
      </c>
      <c r="L12" s="12">
        <f t="shared" si="4"/>
        <v>14</v>
      </c>
      <c r="M12" s="12">
        <f t="shared" si="5"/>
        <v>27</v>
      </c>
      <c r="N12" s="12"/>
      <c r="O12" s="12"/>
      <c r="P12" s="12"/>
      <c r="Q12" s="12">
        <v>-1</v>
      </c>
      <c r="R12" s="13"/>
      <c r="S12" s="13"/>
      <c r="T12" s="13"/>
      <c r="U12" s="28"/>
      <c r="V12" s="13"/>
      <c r="W12" s="13"/>
      <c r="X12" s="13"/>
      <c r="Y12" s="13"/>
      <c r="Z12" s="13"/>
    </row>
    <row r="13" spans="1:26" s="2" customFormat="1" ht="16.5">
      <c r="A13" s="20" t="s">
        <v>8</v>
      </c>
      <c r="B13" s="21">
        <f aca="true" t="shared" si="6" ref="B13:G13">SUM(B4:B12)</f>
        <v>121</v>
      </c>
      <c r="C13" s="21">
        <f t="shared" si="6"/>
        <v>124</v>
      </c>
      <c r="D13" s="21">
        <f t="shared" si="6"/>
        <v>245</v>
      </c>
      <c r="E13" s="21">
        <f t="shared" si="6"/>
        <v>0</v>
      </c>
      <c r="F13" s="21">
        <f t="shared" si="6"/>
        <v>0</v>
      </c>
      <c r="G13" s="21">
        <f t="shared" si="6"/>
        <v>0</v>
      </c>
      <c r="H13" s="21">
        <f aca="true" t="shared" si="7" ref="H13:M13">SUM(H4:H12)</f>
        <v>0</v>
      </c>
      <c r="I13" s="21">
        <f t="shared" si="7"/>
        <v>0</v>
      </c>
      <c r="J13" s="21">
        <f t="shared" si="7"/>
        <v>0</v>
      </c>
      <c r="K13" s="21">
        <f t="shared" si="7"/>
        <v>121</v>
      </c>
      <c r="L13" s="21">
        <f t="shared" si="7"/>
        <v>124</v>
      </c>
      <c r="M13" s="21">
        <f t="shared" si="7"/>
        <v>245</v>
      </c>
      <c r="N13" s="21">
        <v>0</v>
      </c>
      <c r="O13" s="21">
        <f>SUM(O3:O11)</f>
        <v>0</v>
      </c>
      <c r="P13" s="21">
        <v>0</v>
      </c>
      <c r="Q13" s="21">
        <f>SUM(Q3:Q11)</f>
        <v>-4</v>
      </c>
      <c r="R13" s="21">
        <v>0</v>
      </c>
      <c r="S13" s="21">
        <f>SUM(S4:S11)</f>
        <v>0</v>
      </c>
      <c r="T13" s="21">
        <f aca="true" t="shared" si="8" ref="T13:T21">SUM(R13:S13)</f>
        <v>0</v>
      </c>
      <c r="U13" s="28"/>
      <c r="V13" s="21" t="e">
        <f>L13*#REF!-S13</f>
        <v>#REF!</v>
      </c>
      <c r="W13" s="21" t="e">
        <f>M13*#REF!-T13</f>
        <v>#REF!</v>
      </c>
      <c r="X13" s="21" t="e">
        <f>#REF!/K13/#REF!*100</f>
        <v>#REF!</v>
      </c>
      <c r="Y13" s="21" t="e">
        <f>V13/L13/#REF!*100</f>
        <v>#REF!</v>
      </c>
      <c r="Z13" s="21" t="e">
        <f>W13/M13/#REF!*100</f>
        <v>#REF!</v>
      </c>
    </row>
    <row r="14" spans="1:26" s="2" customFormat="1" ht="16.5">
      <c r="A14" s="19" t="s">
        <v>54</v>
      </c>
      <c r="B14" s="10">
        <v>17</v>
      </c>
      <c r="C14" s="10">
        <v>12</v>
      </c>
      <c r="D14" s="10">
        <f aca="true" t="shared" si="9" ref="D14:D22">SUM(B14:C14)</f>
        <v>29</v>
      </c>
      <c r="E14" s="11">
        <v>0</v>
      </c>
      <c r="F14" s="11">
        <v>0</v>
      </c>
      <c r="G14" s="11">
        <f>SUM(E14:F14)</f>
        <v>0</v>
      </c>
      <c r="H14" s="11">
        <v>0</v>
      </c>
      <c r="I14" s="11">
        <v>0</v>
      </c>
      <c r="J14" s="11">
        <f aca="true" t="shared" si="10" ref="J14:J22">SUM(H14:I14)</f>
        <v>0</v>
      </c>
      <c r="K14" s="12">
        <f>B14+E14-H14</f>
        <v>17</v>
      </c>
      <c r="L14" s="12">
        <f aca="true" t="shared" si="11" ref="L14:L21">C14+F14-I14</f>
        <v>12</v>
      </c>
      <c r="M14" s="12">
        <f>SUM(K14:L14)</f>
        <v>29</v>
      </c>
      <c r="N14" s="12">
        <v>0</v>
      </c>
      <c r="O14" s="12"/>
      <c r="P14" s="12">
        <f>SUM(N14:O14)</f>
        <v>0</v>
      </c>
      <c r="Q14" s="12">
        <v>-1</v>
      </c>
      <c r="R14" s="13">
        <v>0</v>
      </c>
      <c r="S14" s="13"/>
      <c r="T14" s="13">
        <f t="shared" si="8"/>
        <v>0</v>
      </c>
      <c r="U14" s="28">
        <v>0</v>
      </c>
      <c r="V14" s="13" t="e">
        <f>L14*#REF!-S14</f>
        <v>#REF!</v>
      </c>
      <c r="W14" s="13" t="e">
        <f>M14*#REF!-T14</f>
        <v>#REF!</v>
      </c>
      <c r="X14" s="13" t="e">
        <f>U14/K14/#REF!*100</f>
        <v>#REF!</v>
      </c>
      <c r="Y14" s="13" t="e">
        <f>V14/L14/#REF!*100</f>
        <v>#REF!</v>
      </c>
      <c r="Z14" s="13" t="e">
        <f>W14/M14/#REF!*100</f>
        <v>#REF!</v>
      </c>
    </row>
    <row r="15" spans="1:26" s="2" customFormat="1" ht="16.5">
      <c r="A15" s="19" t="s">
        <v>55</v>
      </c>
      <c r="B15" s="10">
        <v>15</v>
      </c>
      <c r="C15" s="10">
        <v>14</v>
      </c>
      <c r="D15" s="10">
        <f t="shared" si="9"/>
        <v>29</v>
      </c>
      <c r="E15" s="11">
        <v>0</v>
      </c>
      <c r="F15" s="11">
        <v>0</v>
      </c>
      <c r="G15" s="11">
        <f aca="true" t="shared" si="12" ref="G15:G22">SUM(E15:F15)</f>
        <v>0</v>
      </c>
      <c r="H15" s="11">
        <v>0</v>
      </c>
      <c r="I15" s="11">
        <v>0</v>
      </c>
      <c r="J15" s="11">
        <f t="shared" si="10"/>
        <v>0</v>
      </c>
      <c r="K15" s="12">
        <f>B15+E15-H15</f>
        <v>15</v>
      </c>
      <c r="L15" s="12">
        <f t="shared" si="11"/>
        <v>14</v>
      </c>
      <c r="M15" s="12">
        <f aca="true" t="shared" si="13" ref="M15:M20">SUM(K15:L15)</f>
        <v>29</v>
      </c>
      <c r="N15" s="12"/>
      <c r="O15" s="12"/>
      <c r="P15" s="12">
        <f>SUM(N15:O15)</f>
        <v>0</v>
      </c>
      <c r="Q15" s="12">
        <v>0</v>
      </c>
      <c r="R15" s="13">
        <v>0</v>
      </c>
      <c r="S15" s="13"/>
      <c r="T15" s="13">
        <f t="shared" si="8"/>
        <v>0</v>
      </c>
      <c r="U15" s="13" t="e">
        <f>K15*#REF!-#REF!</f>
        <v>#REF!</v>
      </c>
      <c r="V15" s="13" t="e">
        <f>L15*#REF!-S15</f>
        <v>#REF!</v>
      </c>
      <c r="W15" s="13" t="e">
        <f>M15*#REF!-T15</f>
        <v>#REF!</v>
      </c>
      <c r="X15" s="13" t="e">
        <f>#REF!/K15/#REF!*100</f>
        <v>#REF!</v>
      </c>
      <c r="Y15" s="13" t="e">
        <f>V15/L15/#REF!*100</f>
        <v>#REF!</v>
      </c>
      <c r="Z15" s="13" t="e">
        <f>W15/M15/#REF!*100</f>
        <v>#REF!</v>
      </c>
    </row>
    <row r="16" spans="1:26" s="2" customFormat="1" ht="16.5">
      <c r="A16" s="19" t="s">
        <v>56</v>
      </c>
      <c r="B16" s="10">
        <v>16</v>
      </c>
      <c r="C16" s="10">
        <v>13</v>
      </c>
      <c r="D16" s="10">
        <f t="shared" si="9"/>
        <v>29</v>
      </c>
      <c r="E16" s="11">
        <v>0</v>
      </c>
      <c r="F16" s="11">
        <v>0</v>
      </c>
      <c r="G16" s="11">
        <f t="shared" si="12"/>
        <v>0</v>
      </c>
      <c r="H16" s="11">
        <v>0</v>
      </c>
      <c r="I16" s="11">
        <v>0</v>
      </c>
      <c r="J16" s="11">
        <f t="shared" si="10"/>
        <v>0</v>
      </c>
      <c r="K16" s="12">
        <f aca="true" t="shared" si="14" ref="K16:K21">B16+E16-H16</f>
        <v>16</v>
      </c>
      <c r="L16" s="12">
        <f t="shared" si="11"/>
        <v>13</v>
      </c>
      <c r="M16" s="12">
        <f t="shared" si="13"/>
        <v>29</v>
      </c>
      <c r="N16" s="12"/>
      <c r="O16" s="12"/>
      <c r="P16" s="12">
        <v>0</v>
      </c>
      <c r="Q16" s="12"/>
      <c r="R16" s="13">
        <v>0</v>
      </c>
      <c r="S16" s="13"/>
      <c r="T16" s="13">
        <f t="shared" si="8"/>
        <v>0</v>
      </c>
      <c r="U16" s="13" t="e">
        <f>K16*#REF!-R16</f>
        <v>#REF!</v>
      </c>
      <c r="V16" s="13" t="e">
        <f>L16*#REF!-S16</f>
        <v>#REF!</v>
      </c>
      <c r="W16" s="13" t="e">
        <f>M16*#REF!-T16</f>
        <v>#REF!</v>
      </c>
      <c r="X16" s="13" t="e">
        <f>U15/K16/#REF!*100</f>
        <v>#REF!</v>
      </c>
      <c r="Y16" s="13" t="e">
        <f>V16/L16/#REF!*100</f>
        <v>#REF!</v>
      </c>
      <c r="Z16" s="13" t="e">
        <f>W16/M16/#REF!*100</f>
        <v>#REF!</v>
      </c>
    </row>
    <row r="17" spans="1:26" s="2" customFormat="1" ht="16.5">
      <c r="A17" s="19" t="s">
        <v>57</v>
      </c>
      <c r="B17" s="10">
        <v>17</v>
      </c>
      <c r="C17" s="10">
        <v>12</v>
      </c>
      <c r="D17" s="10">
        <f t="shared" si="9"/>
        <v>29</v>
      </c>
      <c r="E17" s="11">
        <v>0</v>
      </c>
      <c r="F17" s="11">
        <v>0</v>
      </c>
      <c r="G17" s="11">
        <f t="shared" si="12"/>
        <v>0</v>
      </c>
      <c r="H17" s="11">
        <v>0</v>
      </c>
      <c r="I17" s="11">
        <v>0</v>
      </c>
      <c r="J17" s="11">
        <f t="shared" si="10"/>
        <v>0</v>
      </c>
      <c r="K17" s="12">
        <f t="shared" si="14"/>
        <v>17</v>
      </c>
      <c r="L17" s="12">
        <f>C17+F17-I17</f>
        <v>12</v>
      </c>
      <c r="M17" s="12">
        <f t="shared" si="13"/>
        <v>29</v>
      </c>
      <c r="N17" s="12"/>
      <c r="O17" s="12">
        <v>0</v>
      </c>
      <c r="P17" s="12">
        <v>0</v>
      </c>
      <c r="Q17" s="12">
        <v>0</v>
      </c>
      <c r="R17" s="13">
        <v>0</v>
      </c>
      <c r="S17" s="13">
        <v>0</v>
      </c>
      <c r="T17" s="13">
        <v>0</v>
      </c>
      <c r="U17" s="13" t="e">
        <f>K17*#REF!-R17</f>
        <v>#REF!</v>
      </c>
      <c r="V17" s="13" t="e">
        <f>L17*#REF!-S17</f>
        <v>#REF!</v>
      </c>
      <c r="W17" s="13" t="e">
        <f>M17*#REF!-T17</f>
        <v>#REF!</v>
      </c>
      <c r="X17" s="13" t="e">
        <f>U17/K17/#REF!*100</f>
        <v>#REF!</v>
      </c>
      <c r="Y17" s="13" t="e">
        <f>V17/L17/#REF!*100</f>
        <v>#REF!</v>
      </c>
      <c r="Z17" s="13" t="e">
        <f>W17/M17/#REF!*100</f>
        <v>#REF!</v>
      </c>
    </row>
    <row r="18" spans="1:26" s="2" customFormat="1" ht="16.5">
      <c r="A18" s="19" t="s">
        <v>58</v>
      </c>
      <c r="B18" s="10">
        <v>17</v>
      </c>
      <c r="C18" s="10">
        <v>13</v>
      </c>
      <c r="D18" s="10">
        <f t="shared" si="9"/>
        <v>30</v>
      </c>
      <c r="E18" s="11">
        <v>0</v>
      </c>
      <c r="F18" s="11">
        <v>0</v>
      </c>
      <c r="G18" s="11">
        <f t="shared" si="12"/>
        <v>0</v>
      </c>
      <c r="H18" s="11">
        <v>0</v>
      </c>
      <c r="I18" s="11">
        <v>0</v>
      </c>
      <c r="J18" s="11">
        <f t="shared" si="10"/>
        <v>0</v>
      </c>
      <c r="K18" s="12">
        <f t="shared" si="14"/>
        <v>17</v>
      </c>
      <c r="L18" s="12">
        <f t="shared" si="11"/>
        <v>13</v>
      </c>
      <c r="M18" s="12">
        <f t="shared" si="13"/>
        <v>30</v>
      </c>
      <c r="N18" s="12"/>
      <c r="O18" s="12">
        <v>0</v>
      </c>
      <c r="P18" s="12">
        <v>0</v>
      </c>
      <c r="Q18" s="12">
        <v>0</v>
      </c>
      <c r="R18" s="13">
        <v>0</v>
      </c>
      <c r="S18" s="13">
        <v>0</v>
      </c>
      <c r="T18" s="13">
        <f t="shared" si="8"/>
        <v>0</v>
      </c>
      <c r="U18" s="13" t="e">
        <f>K18*#REF!-R18</f>
        <v>#REF!</v>
      </c>
      <c r="V18" s="13" t="e">
        <f>L18*#REF!-S18</f>
        <v>#REF!</v>
      </c>
      <c r="W18" s="13" t="e">
        <f>M18*#REF!-T18</f>
        <v>#REF!</v>
      </c>
      <c r="X18" s="13" t="e">
        <f>U18/K18/#REF!*100</f>
        <v>#REF!</v>
      </c>
      <c r="Y18" s="13" t="e">
        <f>V18/L18/#REF!*100</f>
        <v>#REF!</v>
      </c>
      <c r="Z18" s="13" t="e">
        <f>W18/M18/#REF!*100</f>
        <v>#REF!</v>
      </c>
    </row>
    <row r="19" spans="1:26" s="2" customFormat="1" ht="16.5">
      <c r="A19" s="19" t="s">
        <v>59</v>
      </c>
      <c r="B19" s="10">
        <v>14</v>
      </c>
      <c r="C19" s="10">
        <v>14</v>
      </c>
      <c r="D19" s="10">
        <f t="shared" si="9"/>
        <v>28</v>
      </c>
      <c r="E19" s="11">
        <v>0</v>
      </c>
      <c r="F19" s="11">
        <v>0</v>
      </c>
      <c r="G19" s="11">
        <f t="shared" si="12"/>
        <v>0</v>
      </c>
      <c r="H19" s="11">
        <v>0</v>
      </c>
      <c r="I19" s="11">
        <v>0</v>
      </c>
      <c r="J19" s="11">
        <f t="shared" si="10"/>
        <v>0</v>
      </c>
      <c r="K19" s="12">
        <f t="shared" si="14"/>
        <v>14</v>
      </c>
      <c r="L19" s="12">
        <f t="shared" si="11"/>
        <v>14</v>
      </c>
      <c r="M19" s="12">
        <f t="shared" si="13"/>
        <v>28</v>
      </c>
      <c r="N19" s="12">
        <v>0</v>
      </c>
      <c r="O19" s="12"/>
      <c r="P19" s="12">
        <v>0</v>
      </c>
      <c r="Q19" s="12">
        <v>0</v>
      </c>
      <c r="R19" s="13">
        <v>0</v>
      </c>
      <c r="S19" s="13"/>
      <c r="T19" s="13">
        <v>0</v>
      </c>
      <c r="U19" s="28"/>
      <c r="V19" s="13" t="e">
        <f>L19*#REF!-S19</f>
        <v>#REF!</v>
      </c>
      <c r="W19" s="13" t="e">
        <f>M19*#REF!-T19</f>
        <v>#REF!</v>
      </c>
      <c r="X19" s="13" t="e">
        <f>U19/K19/#REF!*100</f>
        <v>#REF!</v>
      </c>
      <c r="Y19" s="13" t="e">
        <f>V19/L19/#REF!*100</f>
        <v>#REF!</v>
      </c>
      <c r="Z19" s="13" t="e">
        <f>W19/M19/#REF!*100</f>
        <v>#REF!</v>
      </c>
    </row>
    <row r="20" spans="1:26" s="2" customFormat="1" ht="16.5">
      <c r="A20" s="19" t="s">
        <v>60</v>
      </c>
      <c r="B20" s="10">
        <v>17</v>
      </c>
      <c r="C20" s="10">
        <v>13</v>
      </c>
      <c r="D20" s="10">
        <f t="shared" si="9"/>
        <v>30</v>
      </c>
      <c r="E20" s="11">
        <v>0</v>
      </c>
      <c r="F20" s="11">
        <v>0</v>
      </c>
      <c r="G20" s="11">
        <f t="shared" si="12"/>
        <v>0</v>
      </c>
      <c r="H20" s="11">
        <v>0</v>
      </c>
      <c r="I20" s="11">
        <v>0</v>
      </c>
      <c r="J20" s="11">
        <f t="shared" si="10"/>
        <v>0</v>
      </c>
      <c r="K20" s="12">
        <f t="shared" si="14"/>
        <v>17</v>
      </c>
      <c r="L20" s="12">
        <f t="shared" si="11"/>
        <v>13</v>
      </c>
      <c r="M20" s="12">
        <f t="shared" si="13"/>
        <v>30</v>
      </c>
      <c r="N20" s="12" t="s">
        <v>83</v>
      </c>
      <c r="O20" s="12"/>
      <c r="P20" s="12"/>
      <c r="Q20" s="12">
        <v>-1</v>
      </c>
      <c r="R20" s="22"/>
      <c r="S20" s="13">
        <v>0</v>
      </c>
      <c r="T20" s="13">
        <f t="shared" si="8"/>
        <v>0</v>
      </c>
      <c r="U20" s="13" t="e">
        <f>K20*#REF!-R19</f>
        <v>#REF!</v>
      </c>
      <c r="V20" s="13"/>
      <c r="W20" s="13"/>
      <c r="X20" s="13"/>
      <c r="Y20" s="13"/>
      <c r="Z20" s="13"/>
    </row>
    <row r="21" spans="1:26" s="2" customFormat="1" ht="16.5">
      <c r="A21" s="19" t="s">
        <v>61</v>
      </c>
      <c r="B21" s="10">
        <v>13</v>
      </c>
      <c r="C21" s="10">
        <v>16</v>
      </c>
      <c r="D21" s="10">
        <f t="shared" si="9"/>
        <v>29</v>
      </c>
      <c r="E21" s="11">
        <v>0</v>
      </c>
      <c r="F21" s="11">
        <v>0</v>
      </c>
      <c r="G21" s="11">
        <f t="shared" si="12"/>
        <v>0</v>
      </c>
      <c r="H21" s="11">
        <v>0</v>
      </c>
      <c r="I21" s="11">
        <v>0</v>
      </c>
      <c r="J21" s="11">
        <f t="shared" si="10"/>
        <v>0</v>
      </c>
      <c r="K21" s="12">
        <f t="shared" si="14"/>
        <v>13</v>
      </c>
      <c r="L21" s="12">
        <f t="shared" si="11"/>
        <v>16</v>
      </c>
      <c r="M21" s="12">
        <f>SUM(K21:L21)</f>
        <v>29</v>
      </c>
      <c r="N21" s="12"/>
      <c r="O21" s="12"/>
      <c r="P21" s="12">
        <f>SUM(N21:O21)</f>
        <v>0</v>
      </c>
      <c r="Q21" s="12">
        <v>0</v>
      </c>
      <c r="R21" s="13">
        <v>0</v>
      </c>
      <c r="S21" s="13"/>
      <c r="T21" s="13">
        <f t="shared" si="8"/>
        <v>0</v>
      </c>
      <c r="U21" s="28"/>
      <c r="V21" s="13" t="e">
        <f>L21*#REF!-S21</f>
        <v>#REF!</v>
      </c>
      <c r="W21" s="13" t="e">
        <f>M21*#REF!-T21</f>
        <v>#REF!</v>
      </c>
      <c r="X21" s="13" t="e">
        <f>U21/K21/#REF!*100</f>
        <v>#REF!</v>
      </c>
      <c r="Y21" s="13" t="e">
        <f>V21/L21/#REF!*100</f>
        <v>#REF!</v>
      </c>
      <c r="Z21" s="13" t="e">
        <f>W21/M21/#REF!*100</f>
        <v>#REF!</v>
      </c>
    </row>
    <row r="22" spans="1:26" s="2" customFormat="1" ht="16.5">
      <c r="A22" s="19" t="s">
        <v>74</v>
      </c>
      <c r="B22" s="10">
        <v>16</v>
      </c>
      <c r="C22" s="10">
        <v>13</v>
      </c>
      <c r="D22" s="10">
        <f t="shared" si="9"/>
        <v>29</v>
      </c>
      <c r="E22" s="11">
        <v>0</v>
      </c>
      <c r="F22" s="11">
        <v>0</v>
      </c>
      <c r="G22" s="11">
        <f t="shared" si="12"/>
        <v>0</v>
      </c>
      <c r="H22" s="11"/>
      <c r="I22" s="11"/>
      <c r="J22" s="11">
        <f t="shared" si="10"/>
        <v>0</v>
      </c>
      <c r="K22" s="12">
        <f>B22+E22-H22</f>
        <v>16</v>
      </c>
      <c r="L22" s="12">
        <f>C22+F22-I22</f>
        <v>13</v>
      </c>
      <c r="M22" s="12">
        <f>SUM(K22:L22)</f>
        <v>29</v>
      </c>
      <c r="N22" s="12"/>
      <c r="O22" s="12"/>
      <c r="P22" s="12"/>
      <c r="Q22" s="12"/>
      <c r="R22" s="13">
        <v>0</v>
      </c>
      <c r="S22" s="13"/>
      <c r="T22" s="13">
        <v>0</v>
      </c>
      <c r="U22" s="28"/>
      <c r="V22" s="13"/>
      <c r="W22" s="13"/>
      <c r="X22" s="13"/>
      <c r="Y22" s="13"/>
      <c r="Z22" s="13"/>
    </row>
    <row r="23" spans="1:26" s="3" customFormat="1" ht="16.5">
      <c r="A23" s="20" t="s">
        <v>8</v>
      </c>
      <c r="B23" s="21">
        <f aca="true" t="shared" si="15" ref="B23:M23">SUM(B14:B22)</f>
        <v>142</v>
      </c>
      <c r="C23" s="21">
        <f t="shared" si="15"/>
        <v>120</v>
      </c>
      <c r="D23" s="21">
        <f t="shared" si="15"/>
        <v>262</v>
      </c>
      <c r="E23" s="21">
        <f t="shared" si="15"/>
        <v>0</v>
      </c>
      <c r="F23" s="21">
        <f t="shared" si="15"/>
        <v>0</v>
      </c>
      <c r="G23" s="21">
        <f t="shared" si="15"/>
        <v>0</v>
      </c>
      <c r="H23" s="21">
        <f t="shared" si="15"/>
        <v>0</v>
      </c>
      <c r="I23" s="21">
        <f t="shared" si="15"/>
        <v>0</v>
      </c>
      <c r="J23" s="21">
        <f t="shared" si="15"/>
        <v>0</v>
      </c>
      <c r="K23" s="21">
        <f t="shared" si="15"/>
        <v>142</v>
      </c>
      <c r="L23" s="21">
        <f t="shared" si="15"/>
        <v>120</v>
      </c>
      <c r="M23" s="21">
        <f t="shared" si="15"/>
        <v>262</v>
      </c>
      <c r="N23" s="21">
        <f aca="true" t="shared" si="16" ref="N23:T23">SUM(N14:N21)</f>
        <v>0</v>
      </c>
      <c r="O23" s="21">
        <f t="shared" si="16"/>
        <v>0</v>
      </c>
      <c r="P23" s="21">
        <f t="shared" si="16"/>
        <v>0</v>
      </c>
      <c r="Q23" s="21"/>
      <c r="R23" s="21">
        <f t="shared" si="16"/>
        <v>0</v>
      </c>
      <c r="S23" s="21">
        <f t="shared" si="16"/>
        <v>0</v>
      </c>
      <c r="T23" s="21">
        <f t="shared" si="16"/>
        <v>0</v>
      </c>
      <c r="U23" s="28"/>
      <c r="V23" s="21" t="e">
        <f>L23*#REF!-S23</f>
        <v>#REF!</v>
      </c>
      <c r="W23" s="21" t="e">
        <f>M23*#REF!-T23</f>
        <v>#REF!</v>
      </c>
      <c r="X23" s="21" t="e">
        <f>#REF!/K23/#REF!*100</f>
        <v>#REF!</v>
      </c>
      <c r="Y23" s="21" t="e">
        <f>V23/L23/#REF!*100</f>
        <v>#REF!</v>
      </c>
      <c r="Z23" s="21" t="e">
        <f>W23/M23/#REF!*100</f>
        <v>#REF!</v>
      </c>
    </row>
    <row r="24" spans="1:26" s="2" customFormat="1" ht="16.5">
      <c r="A24" s="19" t="s">
        <v>22</v>
      </c>
      <c r="B24" s="10">
        <v>18</v>
      </c>
      <c r="C24" s="10">
        <v>15</v>
      </c>
      <c r="D24" s="10">
        <f aca="true" t="shared" si="17" ref="D24:D31">SUM(B24:C24)</f>
        <v>33</v>
      </c>
      <c r="E24" s="11">
        <v>0</v>
      </c>
      <c r="F24" s="11">
        <v>0</v>
      </c>
      <c r="G24" s="11">
        <f aca="true" t="shared" si="18" ref="G24:G32">SUM(E24:F24)</f>
        <v>0</v>
      </c>
      <c r="H24" s="11">
        <v>0</v>
      </c>
      <c r="I24" s="11">
        <v>0</v>
      </c>
      <c r="J24" s="11">
        <f aca="true" t="shared" si="19" ref="J24:J32">SUM(H24:I24)</f>
        <v>0</v>
      </c>
      <c r="K24" s="12">
        <f aca="true" t="shared" si="20" ref="K24:K32">B24+E24-H24</f>
        <v>18</v>
      </c>
      <c r="L24" s="12">
        <f aca="true" t="shared" si="21" ref="L24:L32">C24+F24-I24</f>
        <v>15</v>
      </c>
      <c r="M24" s="12">
        <f aca="true" t="shared" si="22" ref="M24:M32">SUM(K24:L24)</f>
        <v>33</v>
      </c>
      <c r="N24" s="12">
        <v>0</v>
      </c>
      <c r="O24" s="12"/>
      <c r="P24" s="12">
        <f>SUM(N24:O24)</f>
        <v>0</v>
      </c>
      <c r="Q24" s="12"/>
      <c r="R24" s="12"/>
      <c r="S24" s="13"/>
      <c r="T24" s="13">
        <f>SUM(R24:S24)</f>
        <v>0</v>
      </c>
      <c r="U24" s="28">
        <v>4</v>
      </c>
      <c r="V24" s="13" t="e">
        <f>L24*#REF!-S24</f>
        <v>#REF!</v>
      </c>
      <c r="W24" s="13" t="e">
        <f>M24*#REF!-T24</f>
        <v>#REF!</v>
      </c>
      <c r="X24" s="13" t="e">
        <f>U24/K24/#REF!*100</f>
        <v>#REF!</v>
      </c>
      <c r="Y24" s="13" t="e">
        <f>V24/L24/#REF!*100</f>
        <v>#REF!</v>
      </c>
      <c r="Z24" s="13" t="e">
        <f>W24/M24/#REF!*100</f>
        <v>#REF!</v>
      </c>
    </row>
    <row r="25" spans="1:26" s="2" customFormat="1" ht="16.5">
      <c r="A25" s="19" t="s">
        <v>23</v>
      </c>
      <c r="B25" s="10">
        <v>17</v>
      </c>
      <c r="C25" s="10">
        <v>14</v>
      </c>
      <c r="D25" s="10">
        <f t="shared" si="17"/>
        <v>31</v>
      </c>
      <c r="E25" s="11">
        <v>0</v>
      </c>
      <c r="F25" s="11">
        <v>0</v>
      </c>
      <c r="G25" s="11">
        <f t="shared" si="18"/>
        <v>0</v>
      </c>
      <c r="H25" s="11">
        <v>0</v>
      </c>
      <c r="I25" s="11">
        <v>0</v>
      </c>
      <c r="J25" s="11">
        <f t="shared" si="19"/>
        <v>0</v>
      </c>
      <c r="K25" s="12">
        <f t="shared" si="20"/>
        <v>17</v>
      </c>
      <c r="L25" s="12">
        <f t="shared" si="21"/>
        <v>14</v>
      </c>
      <c r="M25" s="12">
        <f t="shared" si="22"/>
        <v>31</v>
      </c>
      <c r="N25" s="12">
        <v>0</v>
      </c>
      <c r="O25" s="12"/>
      <c r="P25" s="12">
        <f>SUM(N25:O25)</f>
        <v>0</v>
      </c>
      <c r="Q25" s="12">
        <v>-1</v>
      </c>
      <c r="R25" s="13"/>
      <c r="S25" s="13"/>
      <c r="T25" s="13">
        <f>SUM(R25:S25)</f>
        <v>0</v>
      </c>
      <c r="U25" s="13">
        <v>5</v>
      </c>
      <c r="V25" s="13" t="e">
        <f>L25*#REF!-S25</f>
        <v>#REF!</v>
      </c>
      <c r="W25" s="13" t="e">
        <f>M25*#REF!-T25</f>
        <v>#REF!</v>
      </c>
      <c r="X25" s="13" t="e">
        <f>U30/K25/#REF!*100</f>
        <v>#REF!</v>
      </c>
      <c r="Y25" s="13" t="e">
        <f>V25/L25/#REF!*100</f>
        <v>#REF!</v>
      </c>
      <c r="Z25" s="13" t="e">
        <f>W25/M25/#REF!*100</f>
        <v>#REF!</v>
      </c>
    </row>
    <row r="26" spans="1:26" s="2" customFormat="1" ht="16.5">
      <c r="A26" s="19" t="s">
        <v>24</v>
      </c>
      <c r="B26" s="10">
        <v>17</v>
      </c>
      <c r="C26" s="10">
        <v>14</v>
      </c>
      <c r="D26" s="10">
        <f t="shared" si="17"/>
        <v>31</v>
      </c>
      <c r="E26" s="11">
        <v>0</v>
      </c>
      <c r="F26" s="11">
        <v>0</v>
      </c>
      <c r="G26" s="11">
        <f t="shared" si="18"/>
        <v>0</v>
      </c>
      <c r="H26" s="11">
        <v>0</v>
      </c>
      <c r="I26" s="11">
        <v>0</v>
      </c>
      <c r="J26" s="11">
        <f t="shared" si="19"/>
        <v>0</v>
      </c>
      <c r="K26" s="12">
        <f t="shared" si="20"/>
        <v>17</v>
      </c>
      <c r="L26" s="12">
        <f t="shared" si="21"/>
        <v>14</v>
      </c>
      <c r="M26" s="12">
        <f t="shared" si="22"/>
        <v>31</v>
      </c>
      <c r="N26" s="12"/>
      <c r="O26" s="12"/>
      <c r="P26" s="12">
        <f>SUM(N26:O26)</f>
        <v>0</v>
      </c>
      <c r="Q26" s="32">
        <v>-1</v>
      </c>
      <c r="S26" s="13"/>
      <c r="T26" s="13">
        <f>SUM(R26:S26)</f>
        <v>0</v>
      </c>
      <c r="U26" s="28">
        <v>6</v>
      </c>
      <c r="V26" s="13" t="e">
        <f>L26*#REF!-S26</f>
        <v>#REF!</v>
      </c>
      <c r="W26" s="13" t="e">
        <f>M26*#REF!-T26</f>
        <v>#REF!</v>
      </c>
      <c r="X26" s="13" t="e">
        <f>U26/K26/#REF!*100</f>
        <v>#REF!</v>
      </c>
      <c r="Y26" s="13" t="e">
        <f>V26/L26/#REF!*100</f>
        <v>#REF!</v>
      </c>
      <c r="Z26" s="13" t="e">
        <f>W26/M26/#REF!*100</f>
        <v>#REF!</v>
      </c>
    </row>
    <row r="27" spans="1:26" s="2" customFormat="1" ht="16.5">
      <c r="A27" s="19" t="s">
        <v>25</v>
      </c>
      <c r="B27" s="10">
        <v>15</v>
      </c>
      <c r="C27" s="10">
        <v>15</v>
      </c>
      <c r="D27" s="10">
        <f t="shared" si="17"/>
        <v>30</v>
      </c>
      <c r="E27" s="11">
        <v>0</v>
      </c>
      <c r="F27" s="11">
        <v>0</v>
      </c>
      <c r="G27" s="11">
        <f t="shared" si="18"/>
        <v>0</v>
      </c>
      <c r="H27" s="11">
        <v>0</v>
      </c>
      <c r="I27" s="11">
        <v>0</v>
      </c>
      <c r="J27" s="11">
        <f t="shared" si="19"/>
        <v>0</v>
      </c>
      <c r="K27" s="12">
        <f t="shared" si="20"/>
        <v>15</v>
      </c>
      <c r="L27" s="12">
        <f t="shared" si="21"/>
        <v>15</v>
      </c>
      <c r="M27" s="12">
        <f t="shared" si="22"/>
        <v>30</v>
      </c>
      <c r="N27" s="12"/>
      <c r="O27" s="12"/>
      <c r="P27" s="12"/>
      <c r="Q27" s="12">
        <v>-1</v>
      </c>
      <c r="R27" s="13"/>
      <c r="S27" s="13"/>
      <c r="T27" s="13">
        <f>SUM(R27:S27)</f>
        <v>0</v>
      </c>
      <c r="U27" s="13">
        <v>1</v>
      </c>
      <c r="V27" s="13" t="e">
        <f>L27*#REF!-S27</f>
        <v>#REF!</v>
      </c>
      <c r="W27" s="13" t="e">
        <f>M27*#REF!-T27</f>
        <v>#REF!</v>
      </c>
      <c r="X27" s="13" t="e">
        <f>U27/K27/#REF!*100</f>
        <v>#REF!</v>
      </c>
      <c r="Y27" s="13" t="e">
        <f>V27/L27/#REF!*100</f>
        <v>#REF!</v>
      </c>
      <c r="Z27" s="13" t="e">
        <f>W27/M27/#REF!*100</f>
        <v>#REF!</v>
      </c>
    </row>
    <row r="28" spans="1:26" s="2" customFormat="1" ht="16.5">
      <c r="A28" s="19" t="s">
        <v>26</v>
      </c>
      <c r="B28" s="10">
        <v>18</v>
      </c>
      <c r="C28" s="10">
        <v>15</v>
      </c>
      <c r="D28" s="10">
        <f t="shared" si="17"/>
        <v>33</v>
      </c>
      <c r="E28" s="11">
        <v>0</v>
      </c>
      <c r="F28" s="11">
        <v>0</v>
      </c>
      <c r="G28" s="11">
        <f t="shared" si="18"/>
        <v>0</v>
      </c>
      <c r="H28" s="11">
        <v>0</v>
      </c>
      <c r="I28" s="11">
        <v>0</v>
      </c>
      <c r="J28" s="11">
        <f t="shared" si="19"/>
        <v>0</v>
      </c>
      <c r="K28" s="12">
        <f t="shared" si="20"/>
        <v>18</v>
      </c>
      <c r="L28" s="12">
        <f t="shared" si="21"/>
        <v>15</v>
      </c>
      <c r="M28" s="12">
        <f t="shared" si="22"/>
        <v>33</v>
      </c>
      <c r="N28" s="12" t="s">
        <v>89</v>
      </c>
      <c r="O28" s="12" t="s">
        <v>90</v>
      </c>
      <c r="P28" s="12">
        <f>SUM(N28:O28)</f>
        <v>0</v>
      </c>
      <c r="Q28" s="12"/>
      <c r="R28" s="13"/>
      <c r="S28" s="29"/>
      <c r="T28" s="13">
        <f>SUM(R28:S28)</f>
        <v>0</v>
      </c>
      <c r="U28" s="28">
        <v>7</v>
      </c>
      <c r="V28" s="13" t="e">
        <f>L28*#REF!-S28</f>
        <v>#REF!</v>
      </c>
      <c r="W28" s="13" t="e">
        <f>M28*#REF!-T28</f>
        <v>#REF!</v>
      </c>
      <c r="X28" s="13" t="e">
        <f>U28/K28/#REF!*100</f>
        <v>#REF!</v>
      </c>
      <c r="Y28" s="13" t="e">
        <f>V28/L28/#REF!*100</f>
        <v>#REF!</v>
      </c>
      <c r="Z28" s="13" t="e">
        <f>W28/M28/#REF!*100</f>
        <v>#REF!</v>
      </c>
    </row>
    <row r="29" spans="1:26" s="2" customFormat="1" ht="16.5">
      <c r="A29" s="19" t="s">
        <v>27</v>
      </c>
      <c r="B29" s="10">
        <v>18</v>
      </c>
      <c r="C29" s="10">
        <v>15</v>
      </c>
      <c r="D29" s="10">
        <f t="shared" si="17"/>
        <v>33</v>
      </c>
      <c r="E29" s="11">
        <v>0</v>
      </c>
      <c r="F29" s="11">
        <v>0</v>
      </c>
      <c r="G29" s="11">
        <f t="shared" si="18"/>
        <v>0</v>
      </c>
      <c r="H29" s="11">
        <v>0</v>
      </c>
      <c r="I29" s="11">
        <v>0</v>
      </c>
      <c r="J29" s="11">
        <f t="shared" si="19"/>
        <v>0</v>
      </c>
      <c r="K29" s="12">
        <f t="shared" si="20"/>
        <v>18</v>
      </c>
      <c r="L29" s="12">
        <f t="shared" si="21"/>
        <v>15</v>
      </c>
      <c r="M29" s="12">
        <f t="shared" si="22"/>
        <v>33</v>
      </c>
      <c r="N29" s="12" t="s">
        <v>72</v>
      </c>
      <c r="O29" s="12"/>
      <c r="P29" s="12">
        <f>SUM(N29:O29)</f>
        <v>0</v>
      </c>
      <c r="Q29" s="12">
        <v>-1</v>
      </c>
      <c r="R29" s="13"/>
      <c r="S29" s="13"/>
      <c r="T29" s="22">
        <v>0</v>
      </c>
      <c r="U29" s="13">
        <v>2</v>
      </c>
      <c r="V29" s="13" t="e">
        <f>L29*#REF!-S29</f>
        <v>#REF!</v>
      </c>
      <c r="W29" s="13" t="e">
        <f>M29*#REF!-T29</f>
        <v>#REF!</v>
      </c>
      <c r="X29" s="13" t="e">
        <f>U29/K29/#REF!*100</f>
        <v>#REF!</v>
      </c>
      <c r="Y29" s="13" t="e">
        <f>V29/L29/#REF!*100</f>
        <v>#REF!</v>
      </c>
      <c r="Z29" s="13" t="e">
        <f>W29/M29/#REF!*100</f>
        <v>#REF!</v>
      </c>
    </row>
    <row r="30" spans="1:26" s="2" customFormat="1" ht="16.5">
      <c r="A30" s="19" t="s">
        <v>28</v>
      </c>
      <c r="B30" s="10">
        <v>16</v>
      </c>
      <c r="C30" s="10">
        <v>16</v>
      </c>
      <c r="D30" s="10">
        <f t="shared" si="17"/>
        <v>32</v>
      </c>
      <c r="E30" s="11">
        <v>0</v>
      </c>
      <c r="F30" s="11">
        <v>0</v>
      </c>
      <c r="G30" s="11">
        <f t="shared" si="18"/>
        <v>0</v>
      </c>
      <c r="H30" s="11">
        <v>0</v>
      </c>
      <c r="I30" s="11">
        <v>0</v>
      </c>
      <c r="J30" s="11">
        <f t="shared" si="19"/>
        <v>0</v>
      </c>
      <c r="K30" s="12">
        <f t="shared" si="20"/>
        <v>16</v>
      </c>
      <c r="L30" s="12">
        <f t="shared" si="21"/>
        <v>16</v>
      </c>
      <c r="M30" s="12">
        <f t="shared" si="22"/>
        <v>32</v>
      </c>
      <c r="N30" s="12"/>
      <c r="O30" s="12"/>
      <c r="P30" s="12">
        <f>SUM(N30:O30)</f>
        <v>0</v>
      </c>
      <c r="Q30" s="12"/>
      <c r="R30" s="13" t="s">
        <v>87</v>
      </c>
      <c r="S30" s="22"/>
      <c r="T30" s="13"/>
      <c r="U30" s="13">
        <v>8</v>
      </c>
      <c r="V30" s="13" t="e">
        <f>L30*#REF!-S30</f>
        <v>#REF!</v>
      </c>
      <c r="W30" s="13" t="e">
        <f>M30*#REF!-T30</f>
        <v>#REF!</v>
      </c>
      <c r="X30" s="13" t="e">
        <f>#REF!/K30/#REF!*100</f>
        <v>#REF!</v>
      </c>
      <c r="Y30" s="13" t="e">
        <f>V30/L30/#REF!*100</f>
        <v>#REF!</v>
      </c>
      <c r="Z30" s="13" t="e">
        <f>W30/M30/#REF!*100</f>
        <v>#REF!</v>
      </c>
    </row>
    <row r="31" spans="1:26" s="2" customFormat="1" ht="16.5">
      <c r="A31" s="19" t="s">
        <v>79</v>
      </c>
      <c r="B31" s="10">
        <v>17</v>
      </c>
      <c r="C31" s="10">
        <v>15</v>
      </c>
      <c r="D31" s="10">
        <f t="shared" si="17"/>
        <v>32</v>
      </c>
      <c r="E31" s="11">
        <v>0</v>
      </c>
      <c r="F31" s="11">
        <v>0</v>
      </c>
      <c r="G31" s="11">
        <f t="shared" si="18"/>
        <v>0</v>
      </c>
      <c r="H31" s="11">
        <v>0</v>
      </c>
      <c r="I31" s="11">
        <v>0</v>
      </c>
      <c r="J31" s="11">
        <f t="shared" si="19"/>
        <v>0</v>
      </c>
      <c r="K31" s="12">
        <f t="shared" si="20"/>
        <v>17</v>
      </c>
      <c r="L31" s="12">
        <f t="shared" si="21"/>
        <v>15</v>
      </c>
      <c r="M31" s="12">
        <f t="shared" si="22"/>
        <v>32</v>
      </c>
      <c r="N31" s="12">
        <v>0</v>
      </c>
      <c r="O31" s="12"/>
      <c r="P31" s="12">
        <f>SUM(N31:O31)</f>
        <v>0</v>
      </c>
      <c r="Q31" s="33"/>
      <c r="R31" s="13"/>
      <c r="S31" s="13"/>
      <c r="T31" s="13">
        <f>SUM(R31:S31)</f>
        <v>0</v>
      </c>
      <c r="U31" s="28">
        <v>3</v>
      </c>
      <c r="V31" s="13" t="e">
        <f>L31*#REF!-S31</f>
        <v>#REF!</v>
      </c>
      <c r="W31" s="13" t="e">
        <f>M31*#REF!-T31</f>
        <v>#REF!</v>
      </c>
      <c r="X31" s="13" t="e">
        <f>#REF!/K31/#REF!*100</f>
        <v>#REF!</v>
      </c>
      <c r="Y31" s="13" t="e">
        <f>V31/L31/#REF!*100</f>
        <v>#REF!</v>
      </c>
      <c r="Z31" s="13" t="e">
        <f>W31/M31/#REF!*100</f>
        <v>#REF!</v>
      </c>
    </row>
    <row r="32" spans="1:26" s="2" customFormat="1" ht="16.5">
      <c r="A32" s="19" t="s">
        <v>80</v>
      </c>
      <c r="B32" s="10">
        <v>16</v>
      </c>
      <c r="C32" s="10">
        <v>14</v>
      </c>
      <c r="D32" s="10">
        <f>SUM(B32:C32)</f>
        <v>30</v>
      </c>
      <c r="E32" s="11"/>
      <c r="F32" s="11">
        <v>0</v>
      </c>
      <c r="G32" s="11">
        <f t="shared" si="18"/>
        <v>0</v>
      </c>
      <c r="H32" s="11"/>
      <c r="I32" s="11"/>
      <c r="J32" s="11">
        <f t="shared" si="19"/>
        <v>0</v>
      </c>
      <c r="K32" s="12">
        <f t="shared" si="20"/>
        <v>16</v>
      </c>
      <c r="L32" s="12">
        <f t="shared" si="21"/>
        <v>14</v>
      </c>
      <c r="M32" s="12">
        <f t="shared" si="22"/>
        <v>30</v>
      </c>
      <c r="N32" s="12"/>
      <c r="O32" s="12"/>
      <c r="P32" s="12"/>
      <c r="Q32" s="33">
        <v>-2</v>
      </c>
      <c r="S32" s="13"/>
      <c r="T32" s="13"/>
      <c r="U32" s="28"/>
      <c r="V32" s="13"/>
      <c r="W32" s="13"/>
      <c r="X32" s="13"/>
      <c r="Y32" s="13"/>
      <c r="Z32" s="13"/>
    </row>
    <row r="33" spans="1:26" s="3" customFormat="1" ht="16.5">
      <c r="A33" s="20" t="s">
        <v>8</v>
      </c>
      <c r="B33" s="21">
        <f>SUM(B24:B32)</f>
        <v>152</v>
      </c>
      <c r="C33" s="21">
        <f>SUM(C24:C32)</f>
        <v>133</v>
      </c>
      <c r="D33" s="21">
        <f>SUM(D24:D32)</f>
        <v>285</v>
      </c>
      <c r="E33" s="21">
        <f>SUM(E24:E31)</f>
        <v>0</v>
      </c>
      <c r="F33" s="21">
        <f aca="true" t="shared" si="23" ref="F33:M33">SUM(F24:F32)</f>
        <v>0</v>
      </c>
      <c r="G33" s="21">
        <f t="shared" si="23"/>
        <v>0</v>
      </c>
      <c r="H33" s="21">
        <f t="shared" si="23"/>
        <v>0</v>
      </c>
      <c r="I33" s="21">
        <f t="shared" si="23"/>
        <v>0</v>
      </c>
      <c r="J33" s="21">
        <f t="shared" si="23"/>
        <v>0</v>
      </c>
      <c r="K33" s="21">
        <f t="shared" si="23"/>
        <v>152</v>
      </c>
      <c r="L33" s="21">
        <f t="shared" si="23"/>
        <v>133</v>
      </c>
      <c r="M33" s="21">
        <f t="shared" si="23"/>
        <v>285</v>
      </c>
      <c r="N33" s="21">
        <f>SUM(N24:N31)</f>
        <v>0</v>
      </c>
      <c r="O33" s="21">
        <f>SUM(O24:O31)</f>
        <v>0</v>
      </c>
      <c r="P33" s="21">
        <f>SUM(P24:P31)</f>
        <v>0</v>
      </c>
      <c r="Q33" s="21"/>
      <c r="R33" s="21">
        <f>SUM(R24:R31)</f>
        <v>0</v>
      </c>
      <c r="S33" s="21">
        <f>SUM(S24:S31)</f>
        <v>0</v>
      </c>
      <c r="T33" s="21">
        <f>SUM(T24:T31)</f>
        <v>0</v>
      </c>
      <c r="U33" s="28"/>
      <c r="V33" s="21" t="e">
        <f>L33*#REF!-S33</f>
        <v>#REF!</v>
      </c>
      <c r="W33" s="21" t="e">
        <f>M33*#REF!-T33</f>
        <v>#REF!</v>
      </c>
      <c r="X33" s="21" t="e">
        <f>U33/K33/#REF!*100</f>
        <v>#REF!</v>
      </c>
      <c r="Y33" s="21" t="e">
        <f>V33/L33/#REF!*100</f>
        <v>#REF!</v>
      </c>
      <c r="Z33" s="21" t="e">
        <f>W33/M33/#REF!*100</f>
        <v>#REF!</v>
      </c>
    </row>
    <row r="34" spans="1:26" s="2" customFormat="1" ht="16.5">
      <c r="A34" s="19" t="s">
        <v>29</v>
      </c>
      <c r="B34" s="10">
        <v>21</v>
      </c>
      <c r="C34" s="10">
        <v>15</v>
      </c>
      <c r="D34" s="10">
        <f aca="true" t="shared" si="24" ref="D34:D41">SUM(B34:C34)</f>
        <v>36</v>
      </c>
      <c r="E34" s="11">
        <v>0</v>
      </c>
      <c r="F34" s="11">
        <v>0</v>
      </c>
      <c r="G34" s="11">
        <f aca="true" t="shared" si="25" ref="G34:G41">SUM(E34:F34)</f>
        <v>0</v>
      </c>
      <c r="H34" s="11">
        <v>0</v>
      </c>
      <c r="I34" s="11">
        <v>0</v>
      </c>
      <c r="J34" s="11">
        <f>SUM(H34:I34)</f>
        <v>0</v>
      </c>
      <c r="K34" s="12">
        <f aca="true" t="shared" si="26" ref="K34:K41">B34+E34-H34</f>
        <v>21</v>
      </c>
      <c r="L34" s="12">
        <f aca="true" t="shared" si="27" ref="L34:L41">C34+F34-I34</f>
        <v>15</v>
      </c>
      <c r="M34" s="12">
        <f aca="true" t="shared" si="28" ref="M34:M41">SUM(K34:L34)</f>
        <v>36</v>
      </c>
      <c r="N34" s="12"/>
      <c r="O34" s="12"/>
      <c r="P34" s="12">
        <f>SUM(N34:O34)</f>
        <v>0</v>
      </c>
      <c r="Q34" s="12">
        <v>0</v>
      </c>
      <c r="R34" s="12"/>
      <c r="S34" s="13"/>
      <c r="T34" s="22">
        <v>0</v>
      </c>
      <c r="U34" s="13"/>
      <c r="V34" s="13" t="e">
        <f>L34*#REF!-S34</f>
        <v>#REF!</v>
      </c>
      <c r="W34" s="13" t="e">
        <f>M34*#REF!-T34</f>
        <v>#REF!</v>
      </c>
      <c r="X34" s="13" t="e">
        <f>U34/K34/#REF!*100</f>
        <v>#REF!</v>
      </c>
      <c r="Y34" s="13" t="e">
        <f>V34/L34/#REF!*100</f>
        <v>#REF!</v>
      </c>
      <c r="Z34" s="13" t="e">
        <f>W34/M34/#REF!*100</f>
        <v>#REF!</v>
      </c>
    </row>
    <row r="35" spans="1:26" s="2" customFormat="1" ht="16.5">
      <c r="A35" s="19" t="s">
        <v>30</v>
      </c>
      <c r="B35" s="10">
        <v>21</v>
      </c>
      <c r="C35" s="10">
        <v>15</v>
      </c>
      <c r="D35" s="10">
        <f t="shared" si="24"/>
        <v>36</v>
      </c>
      <c r="E35" s="11">
        <v>0</v>
      </c>
      <c r="F35" s="11">
        <v>0</v>
      </c>
      <c r="G35" s="11">
        <f>SUM(E35:F35)</f>
        <v>0</v>
      </c>
      <c r="H35" s="11">
        <v>0</v>
      </c>
      <c r="I35" s="11">
        <v>0</v>
      </c>
      <c r="J35" s="11">
        <f>SUM(H35:I35)</f>
        <v>0</v>
      </c>
      <c r="K35" s="12">
        <f t="shared" si="26"/>
        <v>21</v>
      </c>
      <c r="L35" s="12">
        <f t="shared" si="27"/>
        <v>15</v>
      </c>
      <c r="M35" s="12">
        <f t="shared" si="28"/>
        <v>36</v>
      </c>
      <c r="N35" s="12"/>
      <c r="O35" s="12"/>
      <c r="P35" s="12">
        <v>0</v>
      </c>
      <c r="Q35" s="12">
        <v>0</v>
      </c>
      <c r="R35" s="13">
        <v>0</v>
      </c>
      <c r="S35" s="13">
        <v>0</v>
      </c>
      <c r="T35" s="13">
        <v>0</v>
      </c>
      <c r="V35" s="13" t="e">
        <f>L35*#REF!-S35</f>
        <v>#REF!</v>
      </c>
      <c r="W35" s="13" t="e">
        <f>M35*#REF!-T35</f>
        <v>#REF!</v>
      </c>
      <c r="X35" s="13" t="e">
        <f>U35/K35/#REF!*100</f>
        <v>#REF!</v>
      </c>
      <c r="Y35" s="13" t="e">
        <f>V35/L35/#REF!*100</f>
        <v>#REF!</v>
      </c>
      <c r="Z35" s="13" t="e">
        <f>W35/M35/#REF!*100</f>
        <v>#REF!</v>
      </c>
    </row>
    <row r="36" spans="1:26" s="2" customFormat="1" ht="16.5">
      <c r="A36" s="19" t="s">
        <v>31</v>
      </c>
      <c r="B36" s="10">
        <v>19</v>
      </c>
      <c r="C36" s="10">
        <v>17</v>
      </c>
      <c r="D36" s="10">
        <f t="shared" si="24"/>
        <v>36</v>
      </c>
      <c r="E36" s="11">
        <v>0</v>
      </c>
      <c r="F36" s="11">
        <v>0</v>
      </c>
      <c r="G36" s="11">
        <f t="shared" si="25"/>
        <v>0</v>
      </c>
      <c r="H36" s="11">
        <v>0</v>
      </c>
      <c r="I36" s="11">
        <v>0</v>
      </c>
      <c r="J36" s="11">
        <f aca="true" t="shared" si="29" ref="J36:J41">SUM(H36:I36)</f>
        <v>0</v>
      </c>
      <c r="K36" s="12">
        <f t="shared" si="26"/>
        <v>19</v>
      </c>
      <c r="L36" s="12">
        <f t="shared" si="27"/>
        <v>17</v>
      </c>
      <c r="M36" s="12">
        <f t="shared" si="28"/>
        <v>36</v>
      </c>
      <c r="N36" s="12"/>
      <c r="O36" s="12"/>
      <c r="P36" s="12">
        <f aca="true" t="shared" si="30" ref="P36:P41">SUM(N36:O36)</f>
        <v>0</v>
      </c>
      <c r="Q36" s="32">
        <v>0</v>
      </c>
      <c r="S36" s="13"/>
      <c r="T36" s="13">
        <v>0</v>
      </c>
      <c r="U36" s="13"/>
      <c r="V36" s="13" t="e">
        <f>L36*#REF!-S36</f>
        <v>#REF!</v>
      </c>
      <c r="W36" s="13" t="e">
        <f>M36*#REF!-T36</f>
        <v>#REF!</v>
      </c>
      <c r="X36" s="13" t="e">
        <f>U36/K36/#REF!*100</f>
        <v>#REF!</v>
      </c>
      <c r="Y36" s="13" t="e">
        <f>V36/L36/#REF!*100</f>
        <v>#REF!</v>
      </c>
      <c r="Z36" s="13" t="e">
        <f>W36/M36/#REF!*100</f>
        <v>#REF!</v>
      </c>
    </row>
    <row r="37" spans="1:26" s="2" customFormat="1" ht="16.5">
      <c r="A37" s="19" t="s">
        <v>32</v>
      </c>
      <c r="B37" s="10">
        <v>18</v>
      </c>
      <c r="C37" s="10">
        <v>16</v>
      </c>
      <c r="D37" s="10">
        <f t="shared" si="24"/>
        <v>34</v>
      </c>
      <c r="E37" s="11">
        <v>0</v>
      </c>
      <c r="F37" s="11">
        <v>0</v>
      </c>
      <c r="G37" s="11">
        <f t="shared" si="25"/>
        <v>0</v>
      </c>
      <c r="H37" s="11">
        <v>0</v>
      </c>
      <c r="I37" s="11">
        <v>0</v>
      </c>
      <c r="J37" s="11">
        <f t="shared" si="29"/>
        <v>0</v>
      </c>
      <c r="K37" s="12">
        <f t="shared" si="26"/>
        <v>18</v>
      </c>
      <c r="L37" s="12">
        <f t="shared" si="27"/>
        <v>16</v>
      </c>
      <c r="M37" s="12">
        <f t="shared" si="28"/>
        <v>34</v>
      </c>
      <c r="N37" s="12">
        <v>0</v>
      </c>
      <c r="O37" s="12"/>
      <c r="P37" s="12">
        <f t="shared" si="30"/>
        <v>0</v>
      </c>
      <c r="Q37" s="12">
        <v>-1</v>
      </c>
      <c r="R37" s="13"/>
      <c r="S37" s="13">
        <v>0</v>
      </c>
      <c r="T37" s="13">
        <f aca="true" t="shared" si="31" ref="T37:T45">SUM(R37:S37)</f>
        <v>0</v>
      </c>
      <c r="U37" s="13" t="e">
        <f>K37*#REF!-R37</f>
        <v>#REF!</v>
      </c>
      <c r="V37" s="13" t="e">
        <f>L37*#REF!-S37</f>
        <v>#REF!</v>
      </c>
      <c r="W37" s="13" t="e">
        <f>M37*#REF!-T37</f>
        <v>#REF!</v>
      </c>
      <c r="X37" s="13" t="e">
        <f>U37/K37/#REF!*100</f>
        <v>#REF!</v>
      </c>
      <c r="Y37" s="13" t="e">
        <f>V37/L37/#REF!*100</f>
        <v>#REF!</v>
      </c>
      <c r="Z37" s="13" t="e">
        <f>W37/M37/#REF!*100</f>
        <v>#REF!</v>
      </c>
    </row>
    <row r="38" spans="1:26" s="2" customFormat="1" ht="16.5">
      <c r="A38" s="19" t="s">
        <v>33</v>
      </c>
      <c r="B38" s="10">
        <v>20</v>
      </c>
      <c r="C38" s="10">
        <v>15</v>
      </c>
      <c r="D38" s="10">
        <f t="shared" si="24"/>
        <v>35</v>
      </c>
      <c r="E38" s="11">
        <v>0</v>
      </c>
      <c r="F38" s="31">
        <v>0</v>
      </c>
      <c r="G38" s="11">
        <f t="shared" si="25"/>
        <v>0</v>
      </c>
      <c r="H38" s="31">
        <v>0</v>
      </c>
      <c r="I38" s="31">
        <v>0</v>
      </c>
      <c r="J38" s="31">
        <f t="shared" si="29"/>
        <v>0</v>
      </c>
      <c r="K38" s="12">
        <f t="shared" si="26"/>
        <v>20</v>
      </c>
      <c r="L38" s="12">
        <f t="shared" si="27"/>
        <v>15</v>
      </c>
      <c r="M38" s="12">
        <f t="shared" si="28"/>
        <v>35</v>
      </c>
      <c r="N38" s="12"/>
      <c r="O38" s="12"/>
      <c r="P38" s="12">
        <f t="shared" si="30"/>
        <v>0</v>
      </c>
      <c r="Q38" s="12">
        <v>0</v>
      </c>
      <c r="R38" s="13">
        <v>0</v>
      </c>
      <c r="S38" s="29" t="s">
        <v>72</v>
      </c>
      <c r="T38" s="13">
        <f t="shared" si="31"/>
        <v>0</v>
      </c>
      <c r="U38" s="13">
        <v>0</v>
      </c>
      <c r="V38" s="13" t="e">
        <f>L38*#REF!-S38</f>
        <v>#REF!</v>
      </c>
      <c r="W38" s="13" t="e">
        <f>M38*#REF!-T38</f>
        <v>#REF!</v>
      </c>
      <c r="X38" s="13" t="e">
        <f>U38/K38/#REF!*100</f>
        <v>#REF!</v>
      </c>
      <c r="Y38" s="13" t="e">
        <f>V38/L38/#REF!*100</f>
        <v>#REF!</v>
      </c>
      <c r="Z38" s="13" t="e">
        <f>W38/M38/#REF!*100</f>
        <v>#REF!</v>
      </c>
    </row>
    <row r="39" spans="1:26" s="2" customFormat="1" ht="16.5">
      <c r="A39" s="19" t="s">
        <v>34</v>
      </c>
      <c r="B39" s="10">
        <v>19</v>
      </c>
      <c r="C39" s="10">
        <v>16</v>
      </c>
      <c r="D39" s="10">
        <f t="shared" si="24"/>
        <v>35</v>
      </c>
      <c r="E39" s="11">
        <v>0</v>
      </c>
      <c r="F39" s="11">
        <v>0</v>
      </c>
      <c r="G39" s="11">
        <f>SUM(E39:F39)</f>
        <v>0</v>
      </c>
      <c r="H39" s="11">
        <v>0</v>
      </c>
      <c r="I39" s="11">
        <v>0</v>
      </c>
      <c r="J39" s="11">
        <f t="shared" si="29"/>
        <v>0</v>
      </c>
      <c r="K39" s="12">
        <f t="shared" si="26"/>
        <v>19</v>
      </c>
      <c r="L39" s="12">
        <f t="shared" si="27"/>
        <v>16</v>
      </c>
      <c r="M39" s="12">
        <f t="shared" si="28"/>
        <v>35</v>
      </c>
      <c r="N39" s="12" t="s">
        <v>85</v>
      </c>
      <c r="O39" s="12"/>
      <c r="P39" s="12">
        <f t="shared" si="30"/>
        <v>0</v>
      </c>
      <c r="Q39" s="12"/>
      <c r="R39" s="13"/>
      <c r="S39" s="13"/>
      <c r="T39" s="13">
        <f t="shared" si="31"/>
        <v>0</v>
      </c>
      <c r="U39" s="13">
        <v>0</v>
      </c>
      <c r="V39" s="13" t="e">
        <f>L39*#REF!-S39</f>
        <v>#REF!</v>
      </c>
      <c r="W39" s="13" t="e">
        <f>M39*#REF!-T39</f>
        <v>#REF!</v>
      </c>
      <c r="X39" s="13" t="e">
        <f>U39/K39/#REF!*100</f>
        <v>#REF!</v>
      </c>
      <c r="Y39" s="13" t="e">
        <f>V39/L39/#REF!*100</f>
        <v>#REF!</v>
      </c>
      <c r="Z39" s="13" t="e">
        <f>W39/M39/#REF!*100</f>
        <v>#REF!</v>
      </c>
    </row>
    <row r="40" spans="1:26" s="2" customFormat="1" ht="16.5">
      <c r="A40" s="19" t="s">
        <v>35</v>
      </c>
      <c r="B40" s="10">
        <v>19</v>
      </c>
      <c r="C40" s="10">
        <v>16</v>
      </c>
      <c r="D40" s="10">
        <f t="shared" si="24"/>
        <v>35</v>
      </c>
      <c r="E40" s="11">
        <v>0</v>
      </c>
      <c r="F40" s="11">
        <v>0</v>
      </c>
      <c r="G40" s="11">
        <f t="shared" si="25"/>
        <v>0</v>
      </c>
      <c r="H40" s="11">
        <v>0</v>
      </c>
      <c r="I40" s="11">
        <v>0</v>
      </c>
      <c r="J40" s="11">
        <f t="shared" si="29"/>
        <v>0</v>
      </c>
      <c r="K40" s="12">
        <f>B40+E40-H40</f>
        <v>19</v>
      </c>
      <c r="L40" s="12">
        <f>C40+F40-I40</f>
        <v>16</v>
      </c>
      <c r="M40" s="12">
        <f t="shared" si="28"/>
        <v>35</v>
      </c>
      <c r="N40" s="12"/>
      <c r="O40" s="12"/>
      <c r="P40" s="12">
        <f t="shared" si="30"/>
        <v>0</v>
      </c>
      <c r="Q40" s="12">
        <v>0</v>
      </c>
      <c r="R40" s="13"/>
      <c r="S40" s="22">
        <v>0</v>
      </c>
      <c r="T40" s="13">
        <f t="shared" si="31"/>
        <v>0</v>
      </c>
      <c r="U40" s="13"/>
      <c r="V40" s="13" t="e">
        <f>L40*#REF!-S40</f>
        <v>#REF!</v>
      </c>
      <c r="W40" s="13" t="e">
        <f>M40*#REF!-T40</f>
        <v>#REF!</v>
      </c>
      <c r="X40" s="13" t="e">
        <f>U40/K40/#REF!*100</f>
        <v>#REF!</v>
      </c>
      <c r="Y40" s="13" t="e">
        <f>V40/L40/#REF!*100</f>
        <v>#REF!</v>
      </c>
      <c r="Z40" s="13" t="e">
        <f>W40/M40/#REF!*100</f>
        <v>#REF!</v>
      </c>
    </row>
    <row r="41" spans="1:26" s="2" customFormat="1" ht="16.5">
      <c r="A41" s="19" t="s">
        <v>36</v>
      </c>
      <c r="B41" s="10">
        <v>19</v>
      </c>
      <c r="C41" s="10">
        <v>16</v>
      </c>
      <c r="D41" s="10">
        <f t="shared" si="24"/>
        <v>35</v>
      </c>
      <c r="E41" s="11">
        <v>0</v>
      </c>
      <c r="F41" s="11">
        <v>0</v>
      </c>
      <c r="G41" s="11">
        <f t="shared" si="25"/>
        <v>0</v>
      </c>
      <c r="H41" s="11">
        <v>0</v>
      </c>
      <c r="I41" s="11">
        <v>0</v>
      </c>
      <c r="J41" s="11">
        <f t="shared" si="29"/>
        <v>0</v>
      </c>
      <c r="K41" s="12">
        <f t="shared" si="26"/>
        <v>19</v>
      </c>
      <c r="L41" s="12">
        <f t="shared" si="27"/>
        <v>16</v>
      </c>
      <c r="M41" s="12">
        <f t="shared" si="28"/>
        <v>35</v>
      </c>
      <c r="N41" s="12"/>
      <c r="O41" s="12"/>
      <c r="P41" s="12">
        <f t="shared" si="30"/>
        <v>0</v>
      </c>
      <c r="Q41" s="33">
        <v>0</v>
      </c>
      <c r="R41" s="13" t="s">
        <v>72</v>
      </c>
      <c r="S41" s="13"/>
      <c r="T41" s="13">
        <f t="shared" si="31"/>
        <v>0</v>
      </c>
      <c r="V41" s="13" t="e">
        <f>L41*#REF!-S41</f>
        <v>#REF!</v>
      </c>
      <c r="W41" s="13" t="e">
        <f>M41*#REF!-T41</f>
        <v>#REF!</v>
      </c>
      <c r="X41" s="13" t="e">
        <f>U41/K41/#REF!*100</f>
        <v>#REF!</v>
      </c>
      <c r="Y41" s="13" t="e">
        <f>V41/L41/#REF!*100</f>
        <v>#REF!</v>
      </c>
      <c r="Z41" s="13" t="e">
        <f>W41/M41/#REF!*100</f>
        <v>#REF!</v>
      </c>
    </row>
    <row r="42" spans="1:26" s="2" customFormat="1" ht="16.5">
      <c r="A42" s="19" t="s">
        <v>84</v>
      </c>
      <c r="B42" s="10">
        <v>19</v>
      </c>
      <c r="C42" s="10">
        <v>15</v>
      </c>
      <c r="D42" s="10">
        <f>SUM(B42:C42)</f>
        <v>34</v>
      </c>
      <c r="E42" s="11">
        <v>0</v>
      </c>
      <c r="F42" s="11">
        <v>0</v>
      </c>
      <c r="G42" s="11">
        <f>SUM(E42:F42)</f>
        <v>0</v>
      </c>
      <c r="H42" s="11">
        <v>0</v>
      </c>
      <c r="I42" s="11">
        <v>0</v>
      </c>
      <c r="J42" s="11">
        <f>SUM(H42:I42)</f>
        <v>0</v>
      </c>
      <c r="K42" s="12">
        <f>B42+E42-H42</f>
        <v>19</v>
      </c>
      <c r="L42" s="12">
        <f>C42+F42-I42</f>
        <v>15</v>
      </c>
      <c r="M42" s="12">
        <f>SUM(K42:L42)</f>
        <v>34</v>
      </c>
      <c r="N42" s="12"/>
      <c r="O42" s="12"/>
      <c r="P42" s="12">
        <f>SUM(N42:O42)</f>
        <v>0</v>
      </c>
      <c r="Q42" s="33">
        <v>-1</v>
      </c>
      <c r="R42" s="13" t="s">
        <v>72</v>
      </c>
      <c r="S42" s="13"/>
      <c r="T42" s="13">
        <f>SUM(R42:S42)</f>
        <v>0</v>
      </c>
      <c r="V42" s="13" t="e">
        <f>L42*#REF!-S42</f>
        <v>#REF!</v>
      </c>
      <c r="W42" s="13" t="e">
        <f>M42*#REF!-T42</f>
        <v>#REF!</v>
      </c>
      <c r="X42" s="13" t="e">
        <f>U42/K42/#REF!*100</f>
        <v>#REF!</v>
      </c>
      <c r="Y42" s="13" t="e">
        <f>V42/L42/#REF!*100</f>
        <v>#REF!</v>
      </c>
      <c r="Z42" s="13" t="e">
        <f>W42/M42/#REF!*100</f>
        <v>#REF!</v>
      </c>
    </row>
    <row r="43" spans="1:26" s="3" customFormat="1" ht="16.5">
      <c r="A43" s="20" t="s">
        <v>8</v>
      </c>
      <c r="B43" s="21">
        <f aca="true" t="shared" si="32" ref="B43:G43">SUM(B34:B42)</f>
        <v>175</v>
      </c>
      <c r="C43" s="21">
        <f t="shared" si="32"/>
        <v>141</v>
      </c>
      <c r="D43" s="21">
        <f t="shared" si="32"/>
        <v>316</v>
      </c>
      <c r="E43" s="21">
        <f t="shared" si="32"/>
        <v>0</v>
      </c>
      <c r="F43" s="21">
        <f t="shared" si="32"/>
        <v>0</v>
      </c>
      <c r="G43" s="21">
        <f t="shared" si="32"/>
        <v>0</v>
      </c>
      <c r="H43" s="21">
        <f aca="true" t="shared" si="33" ref="H43:P43">SUM(H34:H41)</f>
        <v>0</v>
      </c>
      <c r="I43" s="21">
        <f t="shared" si="33"/>
        <v>0</v>
      </c>
      <c r="J43" s="21">
        <f t="shared" si="33"/>
        <v>0</v>
      </c>
      <c r="K43" s="21">
        <f>SUM(K34:K42)</f>
        <v>175</v>
      </c>
      <c r="L43" s="21">
        <f>SUM(L34:L42)</f>
        <v>141</v>
      </c>
      <c r="M43" s="21">
        <f>SUM(M34:M42)</f>
        <v>316</v>
      </c>
      <c r="N43" s="21">
        <f t="shared" si="33"/>
        <v>0</v>
      </c>
      <c r="O43" s="21">
        <f t="shared" si="33"/>
        <v>0</v>
      </c>
      <c r="P43" s="21">
        <f t="shared" si="33"/>
        <v>0</v>
      </c>
      <c r="Q43" s="21"/>
      <c r="R43" s="13"/>
      <c r="S43" s="13"/>
      <c r="T43" s="21">
        <f t="shared" si="31"/>
        <v>0</v>
      </c>
      <c r="U43" s="13"/>
      <c r="V43" s="21" t="e">
        <f>L43*#REF!-S43</f>
        <v>#REF!</v>
      </c>
      <c r="W43" s="21" t="e">
        <f>M43*#REF!-T43</f>
        <v>#REF!</v>
      </c>
      <c r="X43" s="21" t="e">
        <f>U43/K43/#REF!*100</f>
        <v>#REF!</v>
      </c>
      <c r="Y43" s="21" t="e">
        <f>V43/L43/#REF!*100</f>
        <v>#REF!</v>
      </c>
      <c r="Z43" s="21" t="e">
        <f>W43/M43/#REF!*100</f>
        <v>#REF!</v>
      </c>
    </row>
    <row r="44" spans="1:26" s="2" customFormat="1" ht="16.5">
      <c r="A44" s="19" t="s">
        <v>37</v>
      </c>
      <c r="B44" s="10">
        <v>19</v>
      </c>
      <c r="C44" s="10">
        <v>17</v>
      </c>
      <c r="D44" s="10">
        <f aca="true" t="shared" si="34" ref="D44:D51">SUM(B44:C44)</f>
        <v>36</v>
      </c>
      <c r="E44" s="11">
        <v>0</v>
      </c>
      <c r="F44" s="11">
        <v>0</v>
      </c>
      <c r="G44" s="11">
        <f aca="true" t="shared" si="35" ref="G44:G52">SUM(E44:F44)</f>
        <v>0</v>
      </c>
      <c r="H44" s="11">
        <v>0</v>
      </c>
      <c r="I44" s="11">
        <v>0</v>
      </c>
      <c r="J44" s="11">
        <f aca="true" t="shared" si="36" ref="J44:J52">SUM(H44:I44)</f>
        <v>0</v>
      </c>
      <c r="K44" s="12">
        <f>B44+E44-H44</f>
        <v>19</v>
      </c>
      <c r="L44" s="12">
        <f>C44+F44-I44</f>
        <v>17</v>
      </c>
      <c r="M44" s="12">
        <f aca="true" t="shared" si="37" ref="M44:M52">SUM(K44:L44)</f>
        <v>36</v>
      </c>
      <c r="N44" s="12"/>
      <c r="O44" s="12"/>
      <c r="P44" s="12">
        <f>SUM(N44:O44)</f>
        <v>0</v>
      </c>
      <c r="Q44" s="12">
        <v>0</v>
      </c>
      <c r="R44" s="13"/>
      <c r="S44" s="13">
        <v>0</v>
      </c>
      <c r="T44" s="13">
        <f t="shared" si="31"/>
        <v>0</v>
      </c>
      <c r="U44" s="13" t="e">
        <f>K44*#REF!-R44</f>
        <v>#REF!</v>
      </c>
      <c r="V44" s="13" t="e">
        <f>L44*#REF!-S44</f>
        <v>#REF!</v>
      </c>
      <c r="W44" s="13" t="e">
        <f>M44*#REF!-T44</f>
        <v>#REF!</v>
      </c>
      <c r="X44" s="13" t="e">
        <f>U44/K44/#REF!*100</f>
        <v>#REF!</v>
      </c>
      <c r="Y44" s="13" t="e">
        <f>V44/L44/#REF!*100</f>
        <v>#REF!</v>
      </c>
      <c r="Z44" s="13" t="e">
        <f>W44/M44/#REF!*100</f>
        <v>#REF!</v>
      </c>
    </row>
    <row r="45" spans="1:26" s="2" customFormat="1" ht="16.5">
      <c r="A45" s="19" t="s">
        <v>38</v>
      </c>
      <c r="B45" s="10">
        <v>19</v>
      </c>
      <c r="C45" s="10">
        <v>15</v>
      </c>
      <c r="D45" s="10">
        <f t="shared" si="34"/>
        <v>34</v>
      </c>
      <c r="E45" s="11">
        <v>0</v>
      </c>
      <c r="F45" s="11">
        <v>0</v>
      </c>
      <c r="G45" s="11">
        <f>SUM(E45:F45)</f>
        <v>0</v>
      </c>
      <c r="H45" s="11">
        <v>0</v>
      </c>
      <c r="I45" s="11">
        <v>0</v>
      </c>
      <c r="J45" s="11">
        <f>SUM(H45:I45)</f>
        <v>0</v>
      </c>
      <c r="K45" s="12">
        <f>B45+E45-H45</f>
        <v>19</v>
      </c>
      <c r="L45" s="12">
        <f>C45+F45-I45</f>
        <v>15</v>
      </c>
      <c r="M45" s="12">
        <f t="shared" si="37"/>
        <v>34</v>
      </c>
      <c r="N45" s="12">
        <v>0</v>
      </c>
      <c r="O45" s="12"/>
      <c r="P45" s="12">
        <f>SUM(N45:O45)</f>
        <v>0</v>
      </c>
      <c r="Q45" s="12">
        <v>-1</v>
      </c>
      <c r="R45" s="29"/>
      <c r="S45" s="13"/>
      <c r="T45" s="13">
        <f t="shared" si="31"/>
        <v>0</v>
      </c>
      <c r="U45" s="13" t="e">
        <f>K47*#REF!-R45</f>
        <v>#REF!</v>
      </c>
      <c r="V45" s="13" t="e">
        <f>L47*#REF!-S45</f>
        <v>#REF!</v>
      </c>
      <c r="W45" s="13" t="e">
        <f>M47*#REF!-T45</f>
        <v>#REF!</v>
      </c>
      <c r="X45" s="13" t="e">
        <f>U45/K47/#REF!*100</f>
        <v>#REF!</v>
      </c>
      <c r="Y45" s="13" t="e">
        <f>V45/L47/#REF!*100</f>
        <v>#REF!</v>
      </c>
      <c r="Z45" s="13" t="e">
        <f>W45/M47/#REF!*100</f>
        <v>#REF!</v>
      </c>
    </row>
    <row r="46" spans="1:26" s="2" customFormat="1" ht="16.5">
      <c r="A46" s="19" t="s">
        <v>39</v>
      </c>
      <c r="B46" s="10">
        <v>19</v>
      </c>
      <c r="C46" s="10">
        <v>15</v>
      </c>
      <c r="D46" s="10">
        <f t="shared" si="34"/>
        <v>34</v>
      </c>
      <c r="E46" s="11">
        <v>0</v>
      </c>
      <c r="F46" s="11">
        <v>0</v>
      </c>
      <c r="G46" s="11">
        <f t="shared" si="35"/>
        <v>0</v>
      </c>
      <c r="H46" s="11">
        <v>0</v>
      </c>
      <c r="I46" s="11">
        <v>0</v>
      </c>
      <c r="J46" s="11">
        <f t="shared" si="36"/>
        <v>0</v>
      </c>
      <c r="K46" s="12">
        <f aca="true" t="shared" si="38" ref="K46:K52">B46+E46-H46</f>
        <v>19</v>
      </c>
      <c r="L46" s="12">
        <f aca="true" t="shared" si="39" ref="L46:L52">C46+F46-I46</f>
        <v>15</v>
      </c>
      <c r="M46" s="12">
        <f t="shared" si="37"/>
        <v>34</v>
      </c>
      <c r="N46" s="12"/>
      <c r="O46" s="12"/>
      <c r="P46" s="12">
        <f>SUM(N46:O46)</f>
        <v>0</v>
      </c>
      <c r="Q46" s="33">
        <v>-1</v>
      </c>
      <c r="R46" s="13"/>
      <c r="S46" s="13"/>
      <c r="T46" s="13"/>
      <c r="U46" s="13"/>
      <c r="V46" s="13" t="e">
        <f>L46*#REF!-S46</f>
        <v>#REF!</v>
      </c>
      <c r="W46" s="13" t="e">
        <f>M46*#REF!-T46</f>
        <v>#REF!</v>
      </c>
      <c r="X46" s="13" t="e">
        <f>U46/K46/#REF!*100</f>
        <v>#REF!</v>
      </c>
      <c r="Y46" s="13" t="e">
        <f>V46/L46/#REF!*100</f>
        <v>#REF!</v>
      </c>
      <c r="Z46" s="13" t="e">
        <f>W46/M46/#REF!*100</f>
        <v>#REF!</v>
      </c>
    </row>
    <row r="47" spans="1:26" s="2" customFormat="1" ht="16.5">
      <c r="A47" s="19" t="s">
        <v>40</v>
      </c>
      <c r="B47" s="10">
        <v>19</v>
      </c>
      <c r="C47" s="10">
        <v>17</v>
      </c>
      <c r="D47" s="10">
        <f t="shared" si="34"/>
        <v>36</v>
      </c>
      <c r="E47" s="11">
        <v>0</v>
      </c>
      <c r="F47" s="11">
        <v>0</v>
      </c>
      <c r="G47" s="11">
        <f>SUM(E47:F47)</f>
        <v>0</v>
      </c>
      <c r="H47" s="11">
        <v>0</v>
      </c>
      <c r="I47" s="11">
        <v>0</v>
      </c>
      <c r="J47" s="11">
        <f>SUM(H47:I47)</f>
        <v>0</v>
      </c>
      <c r="K47" s="12">
        <f>B47+E47-H47</f>
        <v>19</v>
      </c>
      <c r="L47" s="12">
        <f>C47+F47-I47</f>
        <v>17</v>
      </c>
      <c r="M47" s="12">
        <f t="shared" si="37"/>
        <v>36</v>
      </c>
      <c r="N47" s="12">
        <v>0</v>
      </c>
      <c r="O47" s="12"/>
      <c r="P47" s="12">
        <v>0</v>
      </c>
      <c r="Q47" s="33">
        <v>0</v>
      </c>
      <c r="R47" s="13"/>
      <c r="S47" s="22"/>
      <c r="T47" s="13"/>
      <c r="U47" s="13"/>
      <c r="V47" s="13"/>
      <c r="W47" s="13"/>
      <c r="X47" s="13"/>
      <c r="Y47" s="13"/>
      <c r="Z47" s="13"/>
    </row>
    <row r="48" spans="1:26" s="2" customFormat="1" ht="16.5">
      <c r="A48" s="19" t="s">
        <v>41</v>
      </c>
      <c r="B48" s="10">
        <v>20</v>
      </c>
      <c r="C48" s="10">
        <v>15</v>
      </c>
      <c r="D48" s="10">
        <f t="shared" si="34"/>
        <v>35</v>
      </c>
      <c r="E48" s="11">
        <v>0</v>
      </c>
      <c r="F48" s="11">
        <v>0</v>
      </c>
      <c r="G48" s="11">
        <f t="shared" si="35"/>
        <v>0</v>
      </c>
      <c r="H48" s="11">
        <v>0</v>
      </c>
      <c r="I48" s="11">
        <v>0</v>
      </c>
      <c r="J48" s="11">
        <f t="shared" si="36"/>
        <v>0</v>
      </c>
      <c r="K48" s="12">
        <f t="shared" si="38"/>
        <v>20</v>
      </c>
      <c r="L48" s="12">
        <f t="shared" si="39"/>
        <v>15</v>
      </c>
      <c r="M48" s="12">
        <f t="shared" si="37"/>
        <v>35</v>
      </c>
      <c r="N48" s="12">
        <v>0</v>
      </c>
      <c r="O48" s="12"/>
      <c r="P48" s="12">
        <f>SUM(N48:O48)</f>
        <v>0</v>
      </c>
      <c r="Q48" s="12">
        <v>-1</v>
      </c>
      <c r="R48" s="13"/>
      <c r="S48" s="13"/>
      <c r="T48" s="13">
        <f>SUM(R48:S48)</f>
        <v>0</v>
      </c>
      <c r="U48" s="13"/>
      <c r="V48" s="13" t="e">
        <f>L48*#REF!-S48</f>
        <v>#REF!</v>
      </c>
      <c r="W48" s="13" t="e">
        <f>M48*#REF!-T48</f>
        <v>#REF!</v>
      </c>
      <c r="X48" s="13" t="e">
        <f>U48/K48/#REF!*100</f>
        <v>#REF!</v>
      </c>
      <c r="Y48" s="13" t="e">
        <f>V48/L48/#REF!*100</f>
        <v>#REF!</v>
      </c>
      <c r="Z48" s="13" t="e">
        <f>W48/M48/#REF!*100</f>
        <v>#REF!</v>
      </c>
    </row>
    <row r="49" spans="1:26" s="2" customFormat="1" ht="16.5">
      <c r="A49" s="19" t="s">
        <v>42</v>
      </c>
      <c r="B49" s="10">
        <v>20</v>
      </c>
      <c r="C49" s="10">
        <v>14</v>
      </c>
      <c r="D49" s="10">
        <f t="shared" si="34"/>
        <v>34</v>
      </c>
      <c r="E49" s="11">
        <v>0</v>
      </c>
      <c r="F49" s="11">
        <v>0</v>
      </c>
      <c r="G49" s="11">
        <f t="shared" si="35"/>
        <v>0</v>
      </c>
      <c r="H49" s="11">
        <v>0</v>
      </c>
      <c r="I49" s="11">
        <v>0</v>
      </c>
      <c r="J49" s="11">
        <f t="shared" si="36"/>
        <v>0</v>
      </c>
      <c r="K49" s="12">
        <f t="shared" si="38"/>
        <v>20</v>
      </c>
      <c r="L49" s="12">
        <f t="shared" si="39"/>
        <v>14</v>
      </c>
      <c r="M49" s="12">
        <f t="shared" si="37"/>
        <v>34</v>
      </c>
      <c r="N49" s="12"/>
      <c r="O49" s="12"/>
      <c r="P49" s="12">
        <f>SUM(N49:O49)</f>
        <v>0</v>
      </c>
      <c r="Q49" s="12">
        <f>G37-1</f>
        <v>-1</v>
      </c>
      <c r="R49" s="13"/>
      <c r="S49" s="22">
        <v>0</v>
      </c>
      <c r="T49" s="13">
        <f>SUM(R49:S49)</f>
        <v>0</v>
      </c>
      <c r="U49" s="13"/>
      <c r="V49" s="13" t="e">
        <f>L49*#REF!-S49</f>
        <v>#REF!</v>
      </c>
      <c r="W49" s="13" t="e">
        <f>M49*#REF!-T49</f>
        <v>#REF!</v>
      </c>
      <c r="X49" s="13" t="e">
        <f>U49/K49/#REF!*100</f>
        <v>#REF!</v>
      </c>
      <c r="Y49" s="13" t="e">
        <f>V49/L49/#REF!*100</f>
        <v>#REF!</v>
      </c>
      <c r="Z49" s="13" t="e">
        <f>W49/M49/#REF!*100</f>
        <v>#REF!</v>
      </c>
    </row>
    <row r="50" spans="1:26" s="2" customFormat="1" ht="16.5">
      <c r="A50" s="19" t="s">
        <v>86</v>
      </c>
      <c r="B50" s="10">
        <v>20</v>
      </c>
      <c r="C50" s="10">
        <v>16</v>
      </c>
      <c r="D50" s="10">
        <f t="shared" si="34"/>
        <v>36</v>
      </c>
      <c r="E50" s="11">
        <v>0</v>
      </c>
      <c r="F50" s="11">
        <v>0</v>
      </c>
      <c r="G50" s="11">
        <f t="shared" si="35"/>
        <v>0</v>
      </c>
      <c r="H50" s="11">
        <v>0</v>
      </c>
      <c r="I50" s="11">
        <v>0</v>
      </c>
      <c r="J50" s="11">
        <f t="shared" si="36"/>
        <v>0</v>
      </c>
      <c r="K50" s="12">
        <f t="shared" si="38"/>
        <v>20</v>
      </c>
      <c r="L50" s="12">
        <f t="shared" si="39"/>
        <v>16</v>
      </c>
      <c r="M50" s="12">
        <f t="shared" si="37"/>
        <v>36</v>
      </c>
      <c r="N50" s="12"/>
      <c r="O50" s="12"/>
      <c r="P50" s="12">
        <f>SUM(N50:O50)</f>
        <v>0</v>
      </c>
      <c r="Q50" s="12">
        <v>-1</v>
      </c>
      <c r="R50" s="13"/>
      <c r="S50" s="13"/>
      <c r="T50" s="13">
        <f>SUM(R50:S50)</f>
        <v>0</v>
      </c>
      <c r="U50" s="13">
        <v>0</v>
      </c>
      <c r="V50" s="13" t="e">
        <f>L50*#REF!-S50</f>
        <v>#REF!</v>
      </c>
      <c r="W50" s="13" t="e">
        <f>M50*#REF!-T50</f>
        <v>#REF!</v>
      </c>
      <c r="X50" s="13" t="e">
        <f>U50/K50/#REF!*100</f>
        <v>#REF!</v>
      </c>
      <c r="Y50" s="13" t="e">
        <f>V50/L50/#REF!*100</f>
        <v>#REF!</v>
      </c>
      <c r="Z50" s="13" t="e">
        <f>W50/M50/#REF!*100</f>
        <v>#REF!</v>
      </c>
    </row>
    <row r="51" spans="1:26" s="2" customFormat="1" ht="16.5">
      <c r="A51" s="19" t="s">
        <v>43</v>
      </c>
      <c r="B51" s="10">
        <v>20</v>
      </c>
      <c r="C51" s="10">
        <v>15</v>
      </c>
      <c r="D51" s="10">
        <f t="shared" si="34"/>
        <v>35</v>
      </c>
      <c r="E51" s="11">
        <v>0</v>
      </c>
      <c r="F51" s="11">
        <v>1</v>
      </c>
      <c r="G51" s="11">
        <f t="shared" si="35"/>
        <v>1</v>
      </c>
      <c r="H51" s="11">
        <v>0</v>
      </c>
      <c r="I51" s="11"/>
      <c r="J51" s="11">
        <f t="shared" si="36"/>
        <v>0</v>
      </c>
      <c r="K51" s="12">
        <f t="shared" si="38"/>
        <v>20</v>
      </c>
      <c r="L51" s="12">
        <f t="shared" si="39"/>
        <v>16</v>
      </c>
      <c r="M51" s="12">
        <f t="shared" si="37"/>
        <v>36</v>
      </c>
      <c r="N51" s="12"/>
      <c r="O51" s="12"/>
      <c r="P51" s="12">
        <f>SUM(N51:O51)</f>
        <v>0</v>
      </c>
      <c r="Q51" s="12">
        <v>0</v>
      </c>
      <c r="R51" s="13"/>
      <c r="S51" s="13"/>
      <c r="T51" s="22">
        <v>0</v>
      </c>
      <c r="U51" s="13">
        <v>0</v>
      </c>
      <c r="V51" s="13" t="e">
        <f>L51*#REF!-S51</f>
        <v>#REF!</v>
      </c>
      <c r="W51" s="13" t="e">
        <f>M51*#REF!-T51</f>
        <v>#REF!</v>
      </c>
      <c r="X51" s="13" t="e">
        <f>U51/K51/#REF!*100</f>
        <v>#REF!</v>
      </c>
      <c r="Y51" s="13" t="e">
        <f>V51/L51/#REF!*100</f>
        <v>#REF!</v>
      </c>
      <c r="Z51" s="13" t="e">
        <f>W51/M51/#REF!*100</f>
        <v>#REF!</v>
      </c>
    </row>
    <row r="52" spans="1:26" s="2" customFormat="1" ht="16.5">
      <c r="A52" s="19" t="s">
        <v>73</v>
      </c>
      <c r="B52" s="10">
        <v>0</v>
      </c>
      <c r="C52" s="10">
        <v>0</v>
      </c>
      <c r="D52" s="10">
        <f>SUM(B52:C52)</f>
        <v>0</v>
      </c>
      <c r="E52" s="11"/>
      <c r="F52" s="11"/>
      <c r="G52" s="11">
        <f t="shared" si="35"/>
        <v>0</v>
      </c>
      <c r="H52" s="11"/>
      <c r="I52" s="11"/>
      <c r="J52" s="11">
        <f t="shared" si="36"/>
        <v>0</v>
      </c>
      <c r="K52" s="12">
        <f t="shared" si="38"/>
        <v>0</v>
      </c>
      <c r="L52" s="12">
        <f t="shared" si="39"/>
        <v>0</v>
      </c>
      <c r="M52" s="12">
        <f t="shared" si="37"/>
        <v>0</v>
      </c>
      <c r="N52" s="12">
        <v>0</v>
      </c>
      <c r="O52" s="12"/>
      <c r="P52" s="12"/>
      <c r="Q52" s="12">
        <v>0</v>
      </c>
      <c r="R52" s="13"/>
      <c r="S52" s="13"/>
      <c r="T52" s="22"/>
      <c r="U52" s="13"/>
      <c r="V52" s="13"/>
      <c r="W52" s="13"/>
      <c r="X52" s="13"/>
      <c r="Y52" s="13"/>
      <c r="Z52" s="13"/>
    </row>
    <row r="53" spans="1:26" s="3" customFormat="1" ht="16.5">
      <c r="A53" s="20" t="s">
        <v>8</v>
      </c>
      <c r="B53" s="21">
        <f aca="true" t="shared" si="40" ref="B53:M53">SUM(B44:B52)</f>
        <v>156</v>
      </c>
      <c r="C53" s="21">
        <f t="shared" si="40"/>
        <v>124</v>
      </c>
      <c r="D53" s="21">
        <f t="shared" si="40"/>
        <v>280</v>
      </c>
      <c r="E53" s="21">
        <f t="shared" si="40"/>
        <v>0</v>
      </c>
      <c r="F53" s="21">
        <f t="shared" si="40"/>
        <v>1</v>
      </c>
      <c r="G53" s="21">
        <f t="shared" si="40"/>
        <v>1</v>
      </c>
      <c r="H53" s="21">
        <f t="shared" si="40"/>
        <v>0</v>
      </c>
      <c r="I53" s="21">
        <f t="shared" si="40"/>
        <v>0</v>
      </c>
      <c r="J53" s="21">
        <f t="shared" si="40"/>
        <v>0</v>
      </c>
      <c r="K53" s="21">
        <f t="shared" si="40"/>
        <v>156</v>
      </c>
      <c r="L53" s="21">
        <f t="shared" si="40"/>
        <v>125</v>
      </c>
      <c r="M53" s="21">
        <f t="shared" si="40"/>
        <v>281</v>
      </c>
      <c r="N53" s="21">
        <f>SUM(N44:N51)</f>
        <v>0</v>
      </c>
      <c r="O53" s="21">
        <f>SUM(O44:O51)</f>
        <v>0</v>
      </c>
      <c r="P53" s="21">
        <f>SUM(P44:P51)</f>
        <v>0</v>
      </c>
      <c r="Q53" s="21"/>
      <c r="R53" s="21">
        <f>SUM(R44:R51)</f>
        <v>0</v>
      </c>
      <c r="S53" s="21">
        <f>SUM(S44:S51)</f>
        <v>0</v>
      </c>
      <c r="T53" s="21">
        <f>SUM(T44:T51)</f>
        <v>0</v>
      </c>
      <c r="U53" s="21"/>
      <c r="V53" s="21" t="e">
        <f>L53*#REF!-S53</f>
        <v>#REF!</v>
      </c>
      <c r="W53" s="21" t="e">
        <f>M53*#REF!-T53</f>
        <v>#REF!</v>
      </c>
      <c r="X53" s="21" t="e">
        <f>U53/K53/#REF!*100</f>
        <v>#REF!</v>
      </c>
      <c r="Y53" s="21" t="e">
        <f>V53/L53/#REF!*100</f>
        <v>#REF!</v>
      </c>
      <c r="Z53" s="21" t="e">
        <f>W53/M53/#REF!*100</f>
        <v>#REF!</v>
      </c>
    </row>
    <row r="54" spans="1:26" s="2" customFormat="1" ht="16.5">
      <c r="A54" s="19" t="s">
        <v>44</v>
      </c>
      <c r="B54" s="10">
        <v>19</v>
      </c>
      <c r="C54" s="10">
        <v>15</v>
      </c>
      <c r="D54" s="10">
        <f aca="true" t="shared" si="41" ref="D54:D62">SUM(B54:C54)</f>
        <v>34</v>
      </c>
      <c r="E54" s="11">
        <v>0</v>
      </c>
      <c r="F54" s="11">
        <v>0</v>
      </c>
      <c r="G54" s="11">
        <f>SUM(E54:F54)</f>
        <v>0</v>
      </c>
      <c r="H54" s="11">
        <v>0</v>
      </c>
      <c r="I54" s="11">
        <v>0</v>
      </c>
      <c r="J54" s="11">
        <f aca="true" t="shared" si="42" ref="J54:J62">SUM(H54:I54)</f>
        <v>0</v>
      </c>
      <c r="K54" s="12">
        <f aca="true" t="shared" si="43" ref="K54:K59">B54+E54-H54</f>
        <v>19</v>
      </c>
      <c r="L54" s="12">
        <f aca="true" t="shared" si="44" ref="L54:L60">C54+F54-I54</f>
        <v>15</v>
      </c>
      <c r="M54" s="12">
        <f aca="true" t="shared" si="45" ref="M54:M62">SUM(K54:L54)</f>
        <v>34</v>
      </c>
      <c r="N54" s="12"/>
      <c r="O54" s="12"/>
      <c r="P54" s="12"/>
      <c r="Q54" s="12"/>
      <c r="R54" s="13">
        <v>0</v>
      </c>
      <c r="S54" s="13"/>
      <c r="T54" s="13">
        <f aca="true" t="shared" si="46" ref="T54:T59">SUM(R54:S54)</f>
        <v>0</v>
      </c>
      <c r="U54" s="13" t="e">
        <f>K54*#REF!-R54</f>
        <v>#REF!</v>
      </c>
      <c r="V54" s="13" t="e">
        <f>L54*#REF!-S54</f>
        <v>#REF!</v>
      </c>
      <c r="W54" s="13" t="e">
        <f>M54*#REF!-T54</f>
        <v>#REF!</v>
      </c>
      <c r="X54" s="13" t="e">
        <f>U54/K54/#REF!*100</f>
        <v>#REF!</v>
      </c>
      <c r="Y54" s="13" t="e">
        <f>V54/L54/#REF!*100</f>
        <v>#REF!</v>
      </c>
      <c r="Z54" s="13" t="e">
        <f>W54/M54/#REF!*100</f>
        <v>#REF!</v>
      </c>
    </row>
    <row r="55" spans="1:26" s="2" customFormat="1" ht="16.5">
      <c r="A55" s="19" t="s">
        <v>45</v>
      </c>
      <c r="B55" s="10">
        <v>19</v>
      </c>
      <c r="C55" s="10">
        <v>14</v>
      </c>
      <c r="D55" s="10">
        <f t="shared" si="41"/>
        <v>33</v>
      </c>
      <c r="E55" s="11">
        <v>0</v>
      </c>
      <c r="F55" s="11">
        <v>0</v>
      </c>
      <c r="G55" s="11">
        <f>SUM(E55:F55)</f>
        <v>0</v>
      </c>
      <c r="H55" s="11">
        <v>0</v>
      </c>
      <c r="I55" s="11">
        <v>0</v>
      </c>
      <c r="J55" s="11">
        <f t="shared" si="42"/>
        <v>0</v>
      </c>
      <c r="K55" s="12">
        <f t="shared" si="43"/>
        <v>19</v>
      </c>
      <c r="L55" s="12">
        <f t="shared" si="44"/>
        <v>14</v>
      </c>
      <c r="M55" s="12">
        <f t="shared" si="45"/>
        <v>33</v>
      </c>
      <c r="N55" s="12" t="s">
        <v>62</v>
      </c>
      <c r="O55" s="12"/>
      <c r="P55" s="12"/>
      <c r="Q55" s="12">
        <v>-1</v>
      </c>
      <c r="R55" s="29"/>
      <c r="S55" s="22">
        <v>0</v>
      </c>
      <c r="T55" s="13">
        <f t="shared" si="46"/>
        <v>0</v>
      </c>
      <c r="U55" s="13"/>
      <c r="V55" s="13" t="e">
        <f>L55*#REF!-S55</f>
        <v>#REF!</v>
      </c>
      <c r="W55" s="13" t="e">
        <f>M55*#REF!-T55</f>
        <v>#REF!</v>
      </c>
      <c r="X55" s="13" t="e">
        <f>U55/K55/#REF!*100</f>
        <v>#REF!</v>
      </c>
      <c r="Y55" s="13" t="e">
        <f>V55/L55/#REF!*100</f>
        <v>#REF!</v>
      </c>
      <c r="Z55" s="13" t="e">
        <f>W55/M55/#REF!*100</f>
        <v>#REF!</v>
      </c>
    </row>
    <row r="56" spans="1:26" s="2" customFormat="1" ht="16.5">
      <c r="A56" s="19" t="s">
        <v>46</v>
      </c>
      <c r="B56" s="10">
        <v>19</v>
      </c>
      <c r="C56" s="10">
        <v>13</v>
      </c>
      <c r="D56" s="10">
        <f t="shared" si="41"/>
        <v>32</v>
      </c>
      <c r="E56" s="11">
        <v>1</v>
      </c>
      <c r="F56" s="11">
        <v>0</v>
      </c>
      <c r="G56" s="11">
        <f>SUM(E56:F56)</f>
        <v>1</v>
      </c>
      <c r="H56" s="11">
        <v>0</v>
      </c>
      <c r="I56" s="11">
        <v>0</v>
      </c>
      <c r="J56" s="11">
        <f t="shared" si="42"/>
        <v>0</v>
      </c>
      <c r="K56" s="12">
        <f t="shared" si="43"/>
        <v>20</v>
      </c>
      <c r="L56" s="12">
        <f t="shared" si="44"/>
        <v>13</v>
      </c>
      <c r="M56" s="12">
        <f t="shared" si="45"/>
        <v>33</v>
      </c>
      <c r="N56" s="12"/>
      <c r="O56" s="12"/>
      <c r="P56" s="12"/>
      <c r="Q56" s="33"/>
      <c r="R56" s="13">
        <v>0</v>
      </c>
      <c r="S56" s="13"/>
      <c r="T56" s="13">
        <f t="shared" si="46"/>
        <v>0</v>
      </c>
      <c r="U56" s="13"/>
      <c r="V56" s="13" t="e">
        <f>L56*#REF!-S56</f>
        <v>#REF!</v>
      </c>
      <c r="W56" s="13" t="e">
        <f>M56*#REF!-T56</f>
        <v>#REF!</v>
      </c>
      <c r="X56" s="13" t="e">
        <f>U56/K56/#REF!*100</f>
        <v>#REF!</v>
      </c>
      <c r="Y56" s="13" t="e">
        <f>V56/L56/#REF!*100</f>
        <v>#REF!</v>
      </c>
      <c r="Z56" s="13" t="e">
        <f>W56/M56/#REF!*100</f>
        <v>#REF!</v>
      </c>
    </row>
    <row r="57" spans="1:26" s="2" customFormat="1" ht="16.5">
      <c r="A57" s="19" t="s">
        <v>47</v>
      </c>
      <c r="B57" s="10">
        <v>19</v>
      </c>
      <c r="C57" s="10">
        <v>14</v>
      </c>
      <c r="D57" s="10">
        <f t="shared" si="41"/>
        <v>33</v>
      </c>
      <c r="E57" s="11">
        <v>0</v>
      </c>
      <c r="F57" s="11">
        <v>0</v>
      </c>
      <c r="G57" s="11">
        <f>SUM(E57:F57)</f>
        <v>0</v>
      </c>
      <c r="H57" s="11">
        <v>0</v>
      </c>
      <c r="I57" s="11">
        <v>0</v>
      </c>
      <c r="J57" s="11">
        <f t="shared" si="42"/>
        <v>0</v>
      </c>
      <c r="K57" s="12">
        <f t="shared" si="43"/>
        <v>19</v>
      </c>
      <c r="L57" s="12">
        <f t="shared" si="44"/>
        <v>14</v>
      </c>
      <c r="M57" s="12">
        <f t="shared" si="45"/>
        <v>33</v>
      </c>
      <c r="N57" s="12" t="s">
        <v>71</v>
      </c>
      <c r="O57" s="12"/>
      <c r="P57" s="12"/>
      <c r="Q57" s="33">
        <v>-1</v>
      </c>
      <c r="R57" s="13"/>
      <c r="S57" s="13"/>
      <c r="T57" s="13">
        <f t="shared" si="46"/>
        <v>0</v>
      </c>
      <c r="U57" s="13" t="e">
        <f>K57*#REF!-#REF!</f>
        <v>#REF!</v>
      </c>
      <c r="V57" s="13" t="e">
        <f>L57*#REF!-S57</f>
        <v>#REF!</v>
      </c>
      <c r="W57" s="13" t="e">
        <f>M57*#REF!-T57</f>
        <v>#REF!</v>
      </c>
      <c r="X57" s="13" t="e">
        <f>U57/K57/#REF!*100</f>
        <v>#REF!</v>
      </c>
      <c r="Y57" s="13" t="e">
        <f>V57/L57/#REF!*100</f>
        <v>#REF!</v>
      </c>
      <c r="Z57" s="13" t="e">
        <f>W57/M57/#REF!*100</f>
        <v>#REF!</v>
      </c>
    </row>
    <row r="58" spans="1:26" s="2" customFormat="1" ht="16.5">
      <c r="A58" s="19" t="s">
        <v>48</v>
      </c>
      <c r="B58" s="30">
        <v>18</v>
      </c>
      <c r="C58" s="30">
        <v>15</v>
      </c>
      <c r="D58" s="10">
        <f t="shared" si="41"/>
        <v>33</v>
      </c>
      <c r="E58" s="11">
        <v>0</v>
      </c>
      <c r="F58" s="11">
        <v>0</v>
      </c>
      <c r="G58" s="11">
        <f>SUM(E58:F58)</f>
        <v>0</v>
      </c>
      <c r="H58" s="11">
        <v>0</v>
      </c>
      <c r="I58" s="11">
        <v>0</v>
      </c>
      <c r="J58" s="11">
        <f t="shared" si="42"/>
        <v>0</v>
      </c>
      <c r="K58" s="12">
        <f t="shared" si="43"/>
        <v>18</v>
      </c>
      <c r="L58" s="12">
        <f t="shared" si="44"/>
        <v>15</v>
      </c>
      <c r="M58" s="12">
        <f t="shared" si="45"/>
        <v>33</v>
      </c>
      <c r="N58" s="12"/>
      <c r="O58" s="12"/>
      <c r="P58" s="12"/>
      <c r="Q58" s="12"/>
      <c r="R58" s="13"/>
      <c r="S58" s="13"/>
      <c r="T58" s="13">
        <f>SUM(R58:S58)</f>
        <v>0</v>
      </c>
      <c r="U58" s="13"/>
      <c r="V58" s="13" t="e">
        <f>L58*#REF!-S58</f>
        <v>#REF!</v>
      </c>
      <c r="W58" s="13" t="e">
        <f>M58*#REF!-T58</f>
        <v>#REF!</v>
      </c>
      <c r="X58" s="13" t="e">
        <f>U58/K58/#REF!*100</f>
        <v>#REF!</v>
      </c>
      <c r="Y58" s="13" t="e">
        <f>V58/L58/#REF!*100</f>
        <v>#REF!</v>
      </c>
      <c r="Z58" s="13" t="e">
        <f>W58/M58/#REF!*100</f>
        <v>#REF!</v>
      </c>
    </row>
    <row r="59" spans="1:26" s="2" customFormat="1" ht="16.5">
      <c r="A59" s="19" t="s">
        <v>49</v>
      </c>
      <c r="B59" s="10">
        <v>19</v>
      </c>
      <c r="C59" s="10">
        <v>14</v>
      </c>
      <c r="D59" s="10">
        <f t="shared" si="41"/>
        <v>33</v>
      </c>
      <c r="E59" s="11">
        <v>0</v>
      </c>
      <c r="F59" s="11">
        <v>0</v>
      </c>
      <c r="G59" s="11">
        <f aca="true" t="shared" si="47" ref="G59:G67">SUM(E59:F59)</f>
        <v>0</v>
      </c>
      <c r="H59" s="11">
        <v>0</v>
      </c>
      <c r="I59" s="11"/>
      <c r="J59" s="11">
        <f t="shared" si="42"/>
        <v>0</v>
      </c>
      <c r="K59" s="12">
        <f t="shared" si="43"/>
        <v>19</v>
      </c>
      <c r="L59" s="12">
        <f t="shared" si="44"/>
        <v>14</v>
      </c>
      <c r="M59" s="12">
        <f t="shared" si="45"/>
        <v>33</v>
      </c>
      <c r="N59" s="12">
        <v>0</v>
      </c>
      <c r="O59" s="12"/>
      <c r="P59" s="12">
        <f>SUM(N59:O59)</f>
        <v>0</v>
      </c>
      <c r="Q59" s="12"/>
      <c r="R59" s="13"/>
      <c r="S59" s="13"/>
      <c r="T59" s="13">
        <f t="shared" si="46"/>
        <v>0</v>
      </c>
      <c r="U59" s="13"/>
      <c r="V59" s="13" t="e">
        <f>L59*#REF!-S59</f>
        <v>#REF!</v>
      </c>
      <c r="W59" s="13" t="e">
        <f>M59*#REF!-T59</f>
        <v>#REF!</v>
      </c>
      <c r="X59" s="13" t="e">
        <f>U59/K59/#REF!*100</f>
        <v>#REF!</v>
      </c>
      <c r="Y59" s="13" t="e">
        <f>V59/L59/#REF!*100</f>
        <v>#REF!</v>
      </c>
      <c r="Z59" s="13" t="e">
        <f>W59/M59/#REF!*100</f>
        <v>#REF!</v>
      </c>
    </row>
    <row r="60" spans="1:26" s="2" customFormat="1" ht="16.5">
      <c r="A60" s="19" t="s">
        <v>50</v>
      </c>
      <c r="B60" s="10">
        <v>18</v>
      </c>
      <c r="C60" s="10">
        <v>14</v>
      </c>
      <c r="D60" s="10">
        <f t="shared" si="41"/>
        <v>32</v>
      </c>
      <c r="E60" s="11">
        <v>0</v>
      </c>
      <c r="F60" s="11">
        <v>0</v>
      </c>
      <c r="G60" s="11">
        <f t="shared" si="47"/>
        <v>0</v>
      </c>
      <c r="H60" s="11">
        <v>0</v>
      </c>
      <c r="I60" s="11"/>
      <c r="J60" s="11">
        <f t="shared" si="42"/>
        <v>0</v>
      </c>
      <c r="K60" s="12">
        <f>B60+E60-H60</f>
        <v>18</v>
      </c>
      <c r="L60" s="12">
        <f t="shared" si="44"/>
        <v>14</v>
      </c>
      <c r="M60" s="12">
        <f t="shared" si="45"/>
        <v>32</v>
      </c>
      <c r="N60" s="12"/>
      <c r="O60" s="12"/>
      <c r="P60" s="12">
        <f>SUM(N60:O60)</f>
        <v>0</v>
      </c>
      <c r="Q60" s="12">
        <v>-1</v>
      </c>
      <c r="R60" s="13">
        <v>0</v>
      </c>
      <c r="S60" s="27">
        <v>0</v>
      </c>
      <c r="T60" s="13"/>
      <c r="U60" s="13"/>
      <c r="V60" s="13" t="e">
        <f>L60*#REF!-S60</f>
        <v>#REF!</v>
      </c>
      <c r="W60" s="13" t="e">
        <f>M60*#REF!-T60</f>
        <v>#REF!</v>
      </c>
      <c r="X60" s="13" t="e">
        <f>U60/K60/#REF!*100</f>
        <v>#REF!</v>
      </c>
      <c r="Y60" s="13" t="e">
        <f>V60/L60/#REF!*100</f>
        <v>#REF!</v>
      </c>
      <c r="Z60" s="13" t="e">
        <f>W60/M60/#REF!*100</f>
        <v>#REF!</v>
      </c>
    </row>
    <row r="61" spans="1:26" s="2" customFormat="1" ht="16.5">
      <c r="A61" s="19" t="s">
        <v>77</v>
      </c>
      <c r="B61" s="10">
        <v>18</v>
      </c>
      <c r="C61" s="10">
        <v>15</v>
      </c>
      <c r="D61" s="10">
        <f t="shared" si="41"/>
        <v>33</v>
      </c>
      <c r="E61" s="11">
        <v>0</v>
      </c>
      <c r="F61" s="11">
        <v>0</v>
      </c>
      <c r="G61" s="11">
        <f t="shared" si="47"/>
        <v>0</v>
      </c>
      <c r="H61" s="11">
        <v>0</v>
      </c>
      <c r="I61" s="11">
        <v>0</v>
      </c>
      <c r="J61" s="11">
        <f t="shared" si="42"/>
        <v>0</v>
      </c>
      <c r="K61" s="12">
        <f>B61+E61-H61</f>
        <v>18</v>
      </c>
      <c r="L61" s="12">
        <f>C61+F61-I61</f>
        <v>15</v>
      </c>
      <c r="M61" s="12">
        <f t="shared" si="45"/>
        <v>33</v>
      </c>
      <c r="N61" s="12">
        <v>0</v>
      </c>
      <c r="O61" s="12">
        <v>0</v>
      </c>
      <c r="P61" s="12">
        <f>SUM(N61:O61)</f>
        <v>0</v>
      </c>
      <c r="Q61" s="12">
        <v>0</v>
      </c>
      <c r="R61" s="13">
        <v>0</v>
      </c>
      <c r="S61" s="13">
        <v>0</v>
      </c>
      <c r="T61" s="22">
        <v>0</v>
      </c>
      <c r="U61" s="13"/>
      <c r="V61" s="13" t="e">
        <f>L61*#REF!-S61</f>
        <v>#REF!</v>
      </c>
      <c r="W61" s="13" t="e">
        <f>M61*#REF!-T61</f>
        <v>#REF!</v>
      </c>
      <c r="X61" s="13" t="e">
        <f>U61/K61/#REF!*100</f>
        <v>#REF!</v>
      </c>
      <c r="Y61" s="13" t="e">
        <f>V61/L61/#REF!*100</f>
        <v>#REF!</v>
      </c>
      <c r="Z61" s="13" t="e">
        <f>W61/M61/#REF!*100</f>
        <v>#REF!</v>
      </c>
    </row>
    <row r="62" spans="1:26" s="2" customFormat="1" ht="16.5">
      <c r="A62" s="19" t="s">
        <v>78</v>
      </c>
      <c r="B62" s="10">
        <v>18</v>
      </c>
      <c r="C62" s="10">
        <v>14</v>
      </c>
      <c r="D62" s="10">
        <f t="shared" si="41"/>
        <v>32</v>
      </c>
      <c r="E62" s="11"/>
      <c r="F62" s="11"/>
      <c r="G62" s="11">
        <f t="shared" si="47"/>
        <v>0</v>
      </c>
      <c r="H62" s="11"/>
      <c r="I62" s="11">
        <v>0</v>
      </c>
      <c r="J62" s="11">
        <f t="shared" si="42"/>
        <v>0</v>
      </c>
      <c r="K62" s="12">
        <f>B62+E62-H62</f>
        <v>18</v>
      </c>
      <c r="L62" s="12">
        <f>C62+F62-I62</f>
        <v>14</v>
      </c>
      <c r="M62" s="12">
        <f t="shared" si="45"/>
        <v>32</v>
      </c>
      <c r="N62" s="12" t="s">
        <v>81</v>
      </c>
      <c r="O62" s="12"/>
      <c r="P62" s="12"/>
      <c r="Q62" s="12">
        <f>N441-1</f>
        <v>-1</v>
      </c>
      <c r="R62" s="13"/>
      <c r="S62" s="13"/>
      <c r="T62" s="22"/>
      <c r="U62" s="13"/>
      <c r="V62" s="13"/>
      <c r="W62" s="13"/>
      <c r="X62" s="13"/>
      <c r="Y62" s="13"/>
      <c r="Z62" s="13"/>
    </row>
    <row r="63" spans="1:26" s="3" customFormat="1" ht="16.5">
      <c r="A63" s="20" t="s">
        <v>8</v>
      </c>
      <c r="B63" s="21">
        <f>SUM(B54:B62)</f>
        <v>167</v>
      </c>
      <c r="C63" s="21">
        <f>SUM(C54:C62)</f>
        <v>128</v>
      </c>
      <c r="D63" s="21">
        <f>SUM(D54:D62)</f>
        <v>295</v>
      </c>
      <c r="E63" s="21">
        <f aca="true" t="shared" si="48" ref="E63:J63">SUM(E54:E61)</f>
        <v>1</v>
      </c>
      <c r="F63" s="21">
        <f t="shared" si="48"/>
        <v>0</v>
      </c>
      <c r="G63" s="11">
        <f t="shared" si="47"/>
        <v>1</v>
      </c>
      <c r="H63" s="21">
        <f t="shared" si="48"/>
        <v>0</v>
      </c>
      <c r="I63" s="21">
        <f>SUM(I54:I62)</f>
        <v>0</v>
      </c>
      <c r="J63" s="21">
        <f t="shared" si="48"/>
        <v>0</v>
      </c>
      <c r="K63" s="21">
        <f>SUM(K54:K62)</f>
        <v>168</v>
      </c>
      <c r="L63" s="21">
        <f>SUM(L54:L62)</f>
        <v>128</v>
      </c>
      <c r="M63" s="21">
        <f>SUM(M54:M62)</f>
        <v>296</v>
      </c>
      <c r="N63" s="21"/>
      <c r="O63" s="21"/>
      <c r="P63" s="21"/>
      <c r="Q63" s="21">
        <f>SUM(Q60:Q62)</f>
        <v>-2</v>
      </c>
      <c r="R63" s="21"/>
      <c r="S63" s="21"/>
      <c r="T63" s="21"/>
      <c r="U63" s="28"/>
      <c r="V63" s="21" t="e">
        <f>L63*#REF!-S63</f>
        <v>#REF!</v>
      </c>
      <c r="W63" s="21" t="e">
        <f>M63*#REF!-T63</f>
        <v>#REF!</v>
      </c>
      <c r="X63" s="21" t="e">
        <f>#REF!/K63/#REF!*100</f>
        <v>#REF!</v>
      </c>
      <c r="Y63" s="21" t="e">
        <f>V63/L63/#REF!*100</f>
        <v>#REF!</v>
      </c>
      <c r="Z63" s="21" t="e">
        <f>W63/M63/#REF!*100</f>
        <v>#REF!</v>
      </c>
    </row>
    <row r="64" spans="1:26" s="2" customFormat="1" ht="16.5">
      <c r="A64" s="19" t="s">
        <v>9</v>
      </c>
      <c r="B64" s="10">
        <f>B13+B23+B33+B43+B53+B63</f>
        <v>913</v>
      </c>
      <c r="C64" s="10">
        <f>C13+C23+C33+C43+C53+C63</f>
        <v>770</v>
      </c>
      <c r="D64" s="10">
        <f>D13+D23+D33+D43+D53+D63</f>
        <v>1683</v>
      </c>
      <c r="E64" s="11">
        <f>E13+E23+E33+E43+E53+E63</f>
        <v>1</v>
      </c>
      <c r="F64" s="11">
        <f>F13+F23+F33+F43+F53+F63</f>
        <v>1</v>
      </c>
      <c r="G64" s="11">
        <f t="shared" si="47"/>
        <v>2</v>
      </c>
      <c r="H64" s="11">
        <f aca="true" t="shared" si="49" ref="H64:N64">H13+H23+H33+H43+H53+H63</f>
        <v>0</v>
      </c>
      <c r="I64" s="11">
        <f t="shared" si="49"/>
        <v>0</v>
      </c>
      <c r="J64" s="11">
        <f t="shared" si="49"/>
        <v>0</v>
      </c>
      <c r="K64" s="12">
        <f t="shared" si="49"/>
        <v>914</v>
      </c>
      <c r="L64" s="12">
        <f t="shared" si="49"/>
        <v>771</v>
      </c>
      <c r="M64" s="12">
        <f t="shared" si="49"/>
        <v>1685</v>
      </c>
      <c r="N64" s="12">
        <f t="shared" si="49"/>
        <v>0</v>
      </c>
      <c r="O64" s="12"/>
      <c r="P64" s="12">
        <f>SUM(N64:O64)</f>
        <v>0</v>
      </c>
      <c r="Q64" s="12">
        <f>SUM(Q4:Q63)</f>
        <v>-30</v>
      </c>
      <c r="R64" s="13">
        <f>R13+R23+R33+R43+R53+R63</f>
        <v>0</v>
      </c>
      <c r="S64" s="13">
        <f>S13+S23+S33+S43+S53+S63</f>
        <v>0</v>
      </c>
      <c r="T64" s="13">
        <f>T13+T23+T33+T43+T53+T63</f>
        <v>0</v>
      </c>
      <c r="U64" s="13" t="e">
        <f>#REF!+#REF!+U33+U43+U53+#REF!</f>
        <v>#REF!</v>
      </c>
      <c r="V64" s="13" t="e">
        <f>V13+V23+V33+V43+V53+V63</f>
        <v>#REF!</v>
      </c>
      <c r="W64" s="13" t="e">
        <f>W13+W23+W33+W43+W53+W63</f>
        <v>#REF!</v>
      </c>
      <c r="X64" s="13" t="e">
        <f>U64/K64/#REF!*100</f>
        <v>#REF!</v>
      </c>
      <c r="Y64" s="13" t="e">
        <f>V64/L64/#REF!*100</f>
        <v>#REF!</v>
      </c>
      <c r="Z64" s="13" t="e">
        <f>W64/M64/#REF!*100</f>
        <v>#REF!</v>
      </c>
    </row>
    <row r="65" spans="1:26" s="2" customFormat="1" ht="16.5">
      <c r="A65" s="19" t="s">
        <v>51</v>
      </c>
      <c r="B65" s="10">
        <v>6</v>
      </c>
      <c r="C65" s="10">
        <v>4</v>
      </c>
      <c r="D65" s="10">
        <f>SUM(B65:C65)</f>
        <v>10</v>
      </c>
      <c r="E65" s="11">
        <v>0</v>
      </c>
      <c r="F65" s="11">
        <v>0</v>
      </c>
      <c r="G65" s="11">
        <f t="shared" si="47"/>
        <v>0</v>
      </c>
      <c r="H65" s="11">
        <v>0</v>
      </c>
      <c r="I65" s="11">
        <v>0</v>
      </c>
      <c r="J65" s="11">
        <f>SUM(H65:I65)</f>
        <v>0</v>
      </c>
      <c r="K65" s="12">
        <f>B65+E65-H65</f>
        <v>6</v>
      </c>
      <c r="L65" s="12">
        <f>C65+F65-I65</f>
        <v>4</v>
      </c>
      <c r="M65" s="12">
        <f>SUM(K65:L65)</f>
        <v>10</v>
      </c>
      <c r="N65" s="12">
        <v>2</v>
      </c>
      <c r="O65" s="12">
        <v>2</v>
      </c>
      <c r="P65" s="12">
        <v>1</v>
      </c>
      <c r="Q65" s="12">
        <v>2</v>
      </c>
      <c r="R65" s="13">
        <v>3</v>
      </c>
      <c r="S65" s="13">
        <v>2</v>
      </c>
      <c r="T65" s="13">
        <f>SUM(R65:S65)</f>
        <v>5</v>
      </c>
      <c r="U65" s="2" t="s">
        <v>69</v>
      </c>
      <c r="V65" s="13" t="e">
        <f>L65*#REF!-S65</f>
        <v>#REF!</v>
      </c>
      <c r="W65" s="13" t="e">
        <f>M65*#REF!-T65</f>
        <v>#REF!</v>
      </c>
      <c r="X65" s="13" t="e">
        <f>U63/K65/#REF!*100</f>
        <v>#REF!</v>
      </c>
      <c r="Y65" s="13" t="e">
        <f>V65/L65/#REF!*100</f>
        <v>#REF!</v>
      </c>
      <c r="Z65" s="13" t="e">
        <f>W65/M65/#REF!*100</f>
        <v>#REF!</v>
      </c>
    </row>
    <row r="66" spans="1:26" s="5" customFormat="1" ht="16.5">
      <c r="A66" s="23" t="s">
        <v>52</v>
      </c>
      <c r="B66" s="24">
        <f>SUM(B64:B65)</f>
        <v>919</v>
      </c>
      <c r="C66" s="24">
        <f>SUM(C64:C65)</f>
        <v>774</v>
      </c>
      <c r="D66" s="24">
        <f>SUM(D64:D65)</f>
        <v>1693</v>
      </c>
      <c r="E66" s="24">
        <f>SUM(E64:E65)</f>
        <v>1</v>
      </c>
      <c r="F66" s="24">
        <f>SUM(F64:F65)</f>
        <v>1</v>
      </c>
      <c r="G66" s="24">
        <f aca="true" t="shared" si="50" ref="G66:N66">SUM(G64:G65)</f>
        <v>2</v>
      </c>
      <c r="H66" s="24">
        <f t="shared" si="50"/>
        <v>0</v>
      </c>
      <c r="I66" s="24">
        <f t="shared" si="50"/>
        <v>0</v>
      </c>
      <c r="J66" s="24">
        <f t="shared" si="50"/>
        <v>0</v>
      </c>
      <c r="K66" s="24">
        <f t="shared" si="50"/>
        <v>920</v>
      </c>
      <c r="L66" s="24">
        <f t="shared" si="50"/>
        <v>775</v>
      </c>
      <c r="M66" s="12">
        <f>SUM(K66:L66)</f>
        <v>1695</v>
      </c>
      <c r="N66" s="24">
        <f t="shared" si="50"/>
        <v>2</v>
      </c>
      <c r="O66" s="24"/>
      <c r="P66" s="24">
        <f>SUM(N66:O66)</f>
        <v>2</v>
      </c>
      <c r="Q66" s="24"/>
      <c r="R66" s="24">
        <f>SUM(R64:R65)</f>
        <v>3</v>
      </c>
      <c r="S66" s="24">
        <f>SUM(S64:S65)</f>
        <v>2</v>
      </c>
      <c r="T66" s="24">
        <f>SUM(T64:T65)</f>
        <v>5</v>
      </c>
      <c r="U66" s="28" t="s">
        <v>70</v>
      </c>
      <c r="V66" s="24" t="e">
        <f>L66*#REF!-S66</f>
        <v>#REF!</v>
      </c>
      <c r="W66" s="24" t="e">
        <f>M66*#REF!-T66</f>
        <v>#REF!</v>
      </c>
      <c r="X66" s="24" t="e">
        <f>U66/K66/#REF!*100</f>
        <v>#VALUE!</v>
      </c>
      <c r="Y66" s="24" t="e">
        <f>V66/L66/#REF!*100</f>
        <v>#REF!</v>
      </c>
      <c r="Z66" s="24" t="e">
        <f>W66/M66/#REF!*100</f>
        <v>#REF!</v>
      </c>
    </row>
    <row r="67" spans="1:26" s="2" customFormat="1" ht="16.5">
      <c r="A67" s="19" t="s">
        <v>10</v>
      </c>
      <c r="B67" s="10">
        <v>17</v>
      </c>
      <c r="C67" s="10">
        <v>13</v>
      </c>
      <c r="D67" s="10">
        <f>SUM(B67:C67)</f>
        <v>30</v>
      </c>
      <c r="E67" s="11">
        <v>0</v>
      </c>
      <c r="F67" s="11"/>
      <c r="G67" s="11">
        <f t="shared" si="47"/>
        <v>0</v>
      </c>
      <c r="H67" s="11"/>
      <c r="I67" s="11">
        <v>0</v>
      </c>
      <c r="J67" s="11">
        <f>SUM(H67:I67)</f>
        <v>0</v>
      </c>
      <c r="K67" s="12">
        <f>B67+E67-H67</f>
        <v>17</v>
      </c>
      <c r="L67" s="12">
        <f>C67+F67-I67</f>
        <v>13</v>
      </c>
      <c r="M67" s="12">
        <f>SUM(K67:L67)</f>
        <v>30</v>
      </c>
      <c r="N67" s="12">
        <v>1</v>
      </c>
      <c r="O67" s="12"/>
      <c r="P67" s="12"/>
      <c r="Q67" s="12"/>
      <c r="R67" s="13">
        <v>0</v>
      </c>
      <c r="S67" s="13">
        <f>SUM(S65:S66)</f>
        <v>4</v>
      </c>
      <c r="T67" s="13">
        <v>0</v>
      </c>
      <c r="U67" s="13" t="e">
        <f>K67*#REF!-R67</f>
        <v>#REF!</v>
      </c>
      <c r="V67" s="13" t="e">
        <f>L67*#REF!-S67</f>
        <v>#REF!</v>
      </c>
      <c r="W67" s="13" t="e">
        <f>M67*#REF!-T67</f>
        <v>#REF!</v>
      </c>
      <c r="X67" s="13" t="e">
        <f>U67/K67/#REF!*100</f>
        <v>#REF!</v>
      </c>
      <c r="Y67" s="13" t="e">
        <f>V67/L67/#REF!*100</f>
        <v>#REF!</v>
      </c>
      <c r="Z67" s="13" t="e">
        <f>W67/M67/#REF!*100</f>
        <v>#REF!</v>
      </c>
    </row>
    <row r="68" spans="1:26" s="3" customFormat="1" ht="19.5" customHeight="1">
      <c r="A68" s="25" t="s">
        <v>53</v>
      </c>
      <c r="B68" s="26">
        <f>SUM(B66:B67)</f>
        <v>936</v>
      </c>
      <c r="C68" s="26">
        <f>SUM(C66:C67)</f>
        <v>787</v>
      </c>
      <c r="D68" s="26">
        <f>SUM(D66:D67)</f>
        <v>1723</v>
      </c>
      <c r="E68" s="26">
        <f>SUM(E66:E67)</f>
        <v>1</v>
      </c>
      <c r="F68" s="26">
        <f>SUM(F66:F67)</f>
        <v>1</v>
      </c>
      <c r="G68" s="26">
        <f aca="true" t="shared" si="51" ref="G68:N68">SUM(G66:G67)</f>
        <v>2</v>
      </c>
      <c r="H68" s="26">
        <f t="shared" si="51"/>
        <v>0</v>
      </c>
      <c r="I68" s="26">
        <f t="shared" si="51"/>
        <v>0</v>
      </c>
      <c r="J68" s="26">
        <f t="shared" si="51"/>
        <v>0</v>
      </c>
      <c r="K68" s="26">
        <f t="shared" si="51"/>
        <v>937</v>
      </c>
      <c r="L68" s="26">
        <f t="shared" si="51"/>
        <v>788</v>
      </c>
      <c r="M68" s="26">
        <f t="shared" si="51"/>
        <v>1725</v>
      </c>
      <c r="N68" s="26">
        <f t="shared" si="51"/>
        <v>3</v>
      </c>
      <c r="O68" s="26"/>
      <c r="P68" s="26">
        <f>SUM(N68:O68)</f>
        <v>3</v>
      </c>
      <c r="Q68" s="26"/>
      <c r="R68" s="26">
        <f>SUM(R66:R67)</f>
        <v>3</v>
      </c>
      <c r="S68" s="26">
        <f>SUM(S66:S67)</f>
        <v>6</v>
      </c>
      <c r="T68" s="26">
        <f aca="true" t="shared" si="52" ref="T68:Z68">SUM(T66:T67)</f>
        <v>5</v>
      </c>
      <c r="U68" s="26" t="e">
        <f t="shared" si="52"/>
        <v>#REF!</v>
      </c>
      <c r="V68" s="26" t="e">
        <f t="shared" si="52"/>
        <v>#REF!</v>
      </c>
      <c r="W68" s="26" t="e">
        <f t="shared" si="52"/>
        <v>#REF!</v>
      </c>
      <c r="X68" s="26" t="e">
        <f t="shared" si="52"/>
        <v>#VALUE!</v>
      </c>
      <c r="Y68" s="26" t="e">
        <f t="shared" si="52"/>
        <v>#REF!</v>
      </c>
      <c r="Z68" s="26" t="e">
        <f t="shared" si="52"/>
        <v>#REF!</v>
      </c>
    </row>
    <row r="69" spans="1:4" ht="15.75">
      <c r="A69" s="19" t="s">
        <v>64</v>
      </c>
      <c r="B69" s="10">
        <v>0</v>
      </c>
      <c r="C69" s="10">
        <v>0</v>
      </c>
      <c r="D69" s="10">
        <v>0</v>
      </c>
    </row>
    <row r="70" spans="1:13" ht="15.75">
      <c r="A70" s="19" t="s">
        <v>65</v>
      </c>
      <c r="B70" s="10">
        <v>2</v>
      </c>
      <c r="C70" s="10">
        <v>0</v>
      </c>
      <c r="D70" s="10">
        <f>SUM(B70:C70)</f>
        <v>2</v>
      </c>
      <c r="M70" t="s">
        <v>82</v>
      </c>
    </row>
    <row r="71" spans="1:4" ht="15.75">
      <c r="A71" s="19" t="s">
        <v>63</v>
      </c>
      <c r="B71" s="10">
        <v>0</v>
      </c>
      <c r="C71" s="10">
        <v>0</v>
      </c>
      <c r="D71" s="10">
        <v>0</v>
      </c>
    </row>
    <row r="72" spans="1:4" ht="15.75">
      <c r="A72" s="19" t="s">
        <v>66</v>
      </c>
      <c r="B72" s="10">
        <v>1</v>
      </c>
      <c r="C72" s="10">
        <v>2</v>
      </c>
      <c r="D72" s="10">
        <f>SUM(B72:C72)</f>
        <v>3</v>
      </c>
    </row>
    <row r="73" spans="1:4" ht="15.75">
      <c r="A73" s="19" t="s">
        <v>67</v>
      </c>
      <c r="B73" s="10">
        <v>2</v>
      </c>
      <c r="C73" s="10">
        <v>1</v>
      </c>
      <c r="D73" s="10">
        <f>SUM(B73:C73)</f>
        <v>3</v>
      </c>
    </row>
    <row r="74" spans="1:14" ht="16.5">
      <c r="A74" s="19" t="s">
        <v>68</v>
      </c>
      <c r="B74" s="10">
        <v>1</v>
      </c>
      <c r="C74" s="10">
        <v>1</v>
      </c>
      <c r="D74" s="10">
        <f>SUM(B74:C74)</f>
        <v>2</v>
      </c>
      <c r="N74" s="4"/>
    </row>
    <row r="75" spans="1:4" ht="15.75">
      <c r="A75" s="19" t="s">
        <v>9</v>
      </c>
      <c r="B75" s="10">
        <f>SUM(B69:B74)</f>
        <v>6</v>
      </c>
      <c r="C75" s="10">
        <f>SUM(C69:C74)</f>
        <v>4</v>
      </c>
      <c r="D75" s="10">
        <f>SUM(D69:D74)</f>
        <v>10</v>
      </c>
    </row>
  </sheetData>
  <printOptions gridLines="1" horizontalCentered="1"/>
  <pageMargins left="0.3937007874015748" right="0.3937007874015748" top="0.1968503937007874" bottom="0.1968503937007874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yitu</cp:lastModifiedBy>
  <cp:lastPrinted>2009-11-23T00:24:31Z</cp:lastPrinted>
  <dcterms:created xsi:type="dcterms:W3CDTF">1998-12-07T02:16:08Z</dcterms:created>
  <dcterms:modified xsi:type="dcterms:W3CDTF">2010-06-04T06:18:24Z</dcterms:modified>
  <cp:category/>
  <cp:version/>
  <cp:contentType/>
  <cp:contentStatus/>
</cp:coreProperties>
</file>