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<sst xmlns="http://schemas.openxmlformats.org/spreadsheetml/2006/main" count="120" uniqueCount="91">
  <si>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</si>
  <si>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</si>
  <si>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</si>
  <si>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</si>
  <si>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</si>
  <si>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</si>
  <si>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</si>
  <si>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</si>
  <si>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</si>
  <si>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</si>
  <si>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</si>
  <si>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</si>
  <si>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</si>
  <si>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</si>
  <si>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</si>
  <si>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</si>
  <si>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</si>
  <si>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</si>
  <si>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</si>
  <si>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</si>
  <si>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</si>
  <si>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</si>
  <si>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</si>
  <si>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</si>
  <si>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</si>
  <si>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</si>
  <si>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</si>
  <si>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</si>
  <si>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</si>
  <si>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</si>
  <si>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</si>
  <si>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</si>
  <si>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</si>
  <si>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</si>
  <si>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</si>
  <si>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</si>
  <si>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</si>
  <si>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</si>
  <si>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</si>
  <si>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</si>
  <si>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</si>
  <si>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</si>
  <si>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</si>
  <si>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</si>
  <si>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</si>
  <si>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</si>
  <si>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</si>
  <si>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</si>
  <si>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</si>
  <si>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</si>
  <si>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</si>
  <si>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</si>
  <si>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</si>
  <si>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</si>
  <si>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</si>
  <si>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</si>
  <si>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</si>
  <si>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</si>
  <si>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</si>
  <si>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</si>
  <si>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</si>
  <si>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</si>
  <si>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</si>
  <si>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</si>
  <si>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</si>
  <si>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</si>
  <si>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</si>
  <si>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</si>
  <si>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</si>
  <si>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</si>
  <si>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</si>
  <si>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</si>
  <si>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</si>
  <si>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</si>
  <si>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</si>
  <si>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</si>
  <si>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</si>
  <si>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</si>
  <si>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</si>
  <si>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</si>
  <si>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</si>
  <si>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</si>
  <si>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</si>
  <si>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</si>
  <si>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</si>
  <si>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</si>
  <si>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</si>
  <si>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排</t>
  </si>
  <si>
    <t>建傑</t>
  </si>
  <si>
    <t>加</t>
  </si>
  <si>
    <t xml:space="preserve">                            彰化 縣 永 靖 國 小 在 籍 學 生 數99年07月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</si>
</sst>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0">
      <selection activeCell="J27" sqref="J27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15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0</v>
      </c>
      <c r="I5" s="11"/>
      <c r="J5" s="11">
        <f t="shared" si="2"/>
        <v>0</v>
      </c>
      <c r="K5" s="12">
        <f t="shared" si="3"/>
        <v>13</v>
      </c>
      <c r="L5" s="12">
        <f t="shared" si="4"/>
        <v>15</v>
      </c>
      <c r="M5" s="12">
        <f t="shared" si="5"/>
        <v>28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13</v>
      </c>
      <c r="D7" s="10">
        <f t="shared" si="0"/>
        <v>27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13</v>
      </c>
      <c r="M7" s="12">
        <f t="shared" si="5"/>
        <v>27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87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121</v>
      </c>
      <c r="C13" s="21">
        <f t="shared" si="6"/>
        <v>124</v>
      </c>
      <c r="D13" s="21">
        <f t="shared" si="6"/>
        <v>245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121</v>
      </c>
      <c r="L13" s="21">
        <f t="shared" si="7"/>
        <v>124</v>
      </c>
      <c r="M13" s="21">
        <f t="shared" si="7"/>
        <v>245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15</v>
      </c>
      <c r="C15" s="10">
        <v>14</v>
      </c>
      <c r="D15" s="10">
        <f t="shared" si="9"/>
        <v>29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1</v>
      </c>
      <c r="I15" s="11">
        <v>1</v>
      </c>
      <c r="J15" s="11">
        <f t="shared" si="10"/>
        <v>2</v>
      </c>
      <c r="K15" s="12">
        <f>B15+E15-H15</f>
        <v>14</v>
      </c>
      <c r="L15" s="12">
        <f t="shared" si="11"/>
        <v>13</v>
      </c>
      <c r="M15" s="12">
        <f aca="true" t="shared" si="13" ref="M15:M20">SUM(K15:L15)</f>
        <v>27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17</v>
      </c>
      <c r="C17" s="10">
        <v>12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1</v>
      </c>
      <c r="I17" s="11">
        <v>0</v>
      </c>
      <c r="J17" s="11">
        <f t="shared" si="10"/>
        <v>1</v>
      </c>
      <c r="K17" s="12">
        <f t="shared" si="14"/>
        <v>16</v>
      </c>
      <c r="L17" s="12">
        <f>C17+F17-I17</f>
        <v>12</v>
      </c>
      <c r="M17" s="12">
        <f t="shared" si="13"/>
        <v>28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14</v>
      </c>
      <c r="C19" s="10">
        <v>14</v>
      </c>
      <c r="D19" s="10">
        <f t="shared" si="9"/>
        <v>28</v>
      </c>
      <c r="E19" s="11">
        <v>0</v>
      </c>
      <c r="F19" s="11">
        <v>0</v>
      </c>
      <c r="G19" s="11">
        <f t="shared" si="12"/>
        <v>0</v>
      </c>
      <c r="H19" s="11">
        <v>1</v>
      </c>
      <c r="I19" s="11">
        <v>1</v>
      </c>
      <c r="J19" s="11">
        <f t="shared" si="10"/>
        <v>2</v>
      </c>
      <c r="K19" s="12">
        <f t="shared" si="14"/>
        <v>13</v>
      </c>
      <c r="L19" s="12">
        <f t="shared" si="11"/>
        <v>13</v>
      </c>
      <c r="M19" s="12">
        <f t="shared" si="13"/>
        <v>26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120</v>
      </c>
      <c r="D23" s="21">
        <f t="shared" si="15"/>
        <v>262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3</v>
      </c>
      <c r="I23" s="21">
        <f t="shared" si="15"/>
        <v>2</v>
      </c>
      <c r="J23" s="21">
        <f t="shared" si="15"/>
        <v>5</v>
      </c>
      <c r="K23" s="21">
        <f t="shared" si="15"/>
        <v>139</v>
      </c>
      <c r="L23" s="21">
        <f t="shared" si="15"/>
        <v>118</v>
      </c>
      <c r="M23" s="21">
        <f t="shared" si="15"/>
        <v>257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15</v>
      </c>
      <c r="C27" s="10">
        <v>15</v>
      </c>
      <c r="D27" s="10">
        <f t="shared" si="17"/>
        <v>30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15</v>
      </c>
      <c r="L27" s="12">
        <f t="shared" si="21"/>
        <v>15</v>
      </c>
      <c r="M27" s="12">
        <f t="shared" si="22"/>
        <v>30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88</v>
      </c>
      <c r="O28" s="12" t="s">
        <v>89</v>
      </c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16</v>
      </c>
      <c r="C30" s="10">
        <v>15</v>
      </c>
      <c r="D30" s="10">
        <f t="shared" si="17"/>
        <v>31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1</v>
      </c>
      <c r="J30" s="11">
        <f t="shared" si="19"/>
        <v>1</v>
      </c>
      <c r="K30" s="12">
        <f t="shared" si="20"/>
        <v>16</v>
      </c>
      <c r="L30" s="12">
        <f t="shared" si="21"/>
        <v>14</v>
      </c>
      <c r="M30" s="12">
        <f t="shared" si="22"/>
        <v>30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152</v>
      </c>
      <c r="C33" s="21">
        <f>SUM(C24:C32)</f>
        <v>132</v>
      </c>
      <c r="D33" s="21">
        <f>SUM(D24:D32)</f>
        <v>284</v>
      </c>
      <c r="E33" s="21">
        <f>SUM(E24:E31)</f>
        <v>0</v>
      </c>
      <c r="F33" s="21">
        <f aca="true" t="shared" si="23" ref="F33:M33">SUM(F24:F32)</f>
        <v>0</v>
      </c>
      <c r="G33" s="21">
        <f t="shared" si="23"/>
        <v>0</v>
      </c>
      <c r="H33" s="21">
        <f t="shared" si="23"/>
        <v>0</v>
      </c>
      <c r="I33" s="21">
        <f t="shared" si="23"/>
        <v>1</v>
      </c>
      <c r="J33" s="21">
        <f t="shared" si="23"/>
        <v>1</v>
      </c>
      <c r="K33" s="21">
        <f t="shared" si="23"/>
        <v>152</v>
      </c>
      <c r="L33" s="21">
        <f t="shared" si="23"/>
        <v>131</v>
      </c>
      <c r="M33" s="21">
        <f t="shared" si="23"/>
        <v>283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1</v>
      </c>
      <c r="I39" s="11">
        <v>0</v>
      </c>
      <c r="J39" s="11">
        <f t="shared" si="29"/>
        <v>1</v>
      </c>
      <c r="K39" s="12">
        <f t="shared" si="26"/>
        <v>18</v>
      </c>
      <c r="L39" s="12">
        <f t="shared" si="27"/>
        <v>16</v>
      </c>
      <c r="M39" s="12">
        <f t="shared" si="28"/>
        <v>34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19</v>
      </c>
      <c r="C42" s="10">
        <v>15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19</v>
      </c>
      <c r="L42" s="12">
        <f>C42+F42-I42</f>
        <v>15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 aca="true" t="shared" si="32" ref="B43:G43">SUM(B34:B42)</f>
        <v>175</v>
      </c>
      <c r="C43" s="21">
        <f t="shared" si="32"/>
        <v>141</v>
      </c>
      <c r="D43" s="21">
        <f t="shared" si="32"/>
        <v>316</v>
      </c>
      <c r="E43" s="21">
        <f t="shared" si="32"/>
        <v>0</v>
      </c>
      <c r="F43" s="21">
        <f t="shared" si="32"/>
        <v>0</v>
      </c>
      <c r="G43" s="21">
        <f t="shared" si="32"/>
        <v>0</v>
      </c>
      <c r="H43" s="21">
        <f aca="true" t="shared" si="33" ref="H43:P43">SUM(H34:H41)</f>
        <v>1</v>
      </c>
      <c r="I43" s="21">
        <f t="shared" si="33"/>
        <v>0</v>
      </c>
      <c r="J43" s="21">
        <f t="shared" si="33"/>
        <v>1</v>
      </c>
      <c r="K43" s="21">
        <f>SUM(K34:K42)</f>
        <v>174</v>
      </c>
      <c r="L43" s="21">
        <f>SUM(L34:L42)</f>
        <v>141</v>
      </c>
      <c r="M43" s="21">
        <f>SUM(M34:M42)</f>
        <v>315</v>
      </c>
      <c r="N43" s="21">
        <f t="shared" si="33"/>
        <v>0</v>
      </c>
      <c r="O43" s="21">
        <f t="shared" si="33"/>
        <v>0</v>
      </c>
      <c r="P43" s="21">
        <f t="shared" si="33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4" ref="D44:D51">SUM(B44:C44)</f>
        <v>36</v>
      </c>
      <c r="E44" s="11">
        <v>0</v>
      </c>
      <c r="F44" s="11">
        <v>0</v>
      </c>
      <c r="G44" s="11">
        <f aca="true" t="shared" si="35" ref="G44:G52">SUM(E44:F44)</f>
        <v>0</v>
      </c>
      <c r="H44" s="11">
        <v>0</v>
      </c>
      <c r="I44" s="11">
        <v>0</v>
      </c>
      <c r="J44" s="11">
        <f aca="true" t="shared" si="36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7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4"/>
        <v>34</v>
      </c>
      <c r="E45" s="11">
        <v>0</v>
      </c>
      <c r="F45" s="11">
        <v>0</v>
      </c>
      <c r="G45" s="11">
        <f>SUM(E45:F45)</f>
        <v>0</v>
      </c>
      <c r="H45" s="11">
        <v>1</v>
      </c>
      <c r="I45" s="11">
        <v>0</v>
      </c>
      <c r="J45" s="11">
        <f>SUM(H45:I45)</f>
        <v>1</v>
      </c>
      <c r="K45" s="12">
        <f>B45+E45-H45</f>
        <v>18</v>
      </c>
      <c r="L45" s="12">
        <f>C45+F45-I45</f>
        <v>15</v>
      </c>
      <c r="M45" s="12">
        <f t="shared" si="37"/>
        <v>33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4"/>
        <v>34</v>
      </c>
      <c r="E46" s="11">
        <v>0</v>
      </c>
      <c r="F46" s="11">
        <v>0</v>
      </c>
      <c r="G46" s="11">
        <f t="shared" si="35"/>
        <v>0</v>
      </c>
      <c r="H46" s="11">
        <v>0</v>
      </c>
      <c r="I46" s="11">
        <v>0</v>
      </c>
      <c r="J46" s="11">
        <f t="shared" si="36"/>
        <v>0</v>
      </c>
      <c r="K46" s="12">
        <f aca="true" t="shared" si="38" ref="K46:K52">B46+E46-H46</f>
        <v>19</v>
      </c>
      <c r="L46" s="12">
        <f aca="true" t="shared" si="39" ref="L46:L52">C46+F46-I46</f>
        <v>15</v>
      </c>
      <c r="M46" s="12">
        <f t="shared" si="37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4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7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4"/>
        <v>35</v>
      </c>
      <c r="E48" s="11">
        <v>0</v>
      </c>
      <c r="F48" s="11">
        <v>0</v>
      </c>
      <c r="G48" s="11">
        <f t="shared" si="35"/>
        <v>0</v>
      </c>
      <c r="H48" s="11">
        <v>0</v>
      </c>
      <c r="I48" s="11">
        <v>0</v>
      </c>
      <c r="J48" s="11">
        <f t="shared" si="36"/>
        <v>0</v>
      </c>
      <c r="K48" s="12">
        <f t="shared" si="38"/>
        <v>20</v>
      </c>
      <c r="L48" s="12">
        <f t="shared" si="39"/>
        <v>15</v>
      </c>
      <c r="M48" s="12">
        <f t="shared" si="37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4"/>
        <v>34</v>
      </c>
      <c r="E49" s="11">
        <v>0</v>
      </c>
      <c r="F49" s="11">
        <v>0</v>
      </c>
      <c r="G49" s="11">
        <f t="shared" si="35"/>
        <v>0</v>
      </c>
      <c r="H49" s="11">
        <v>0</v>
      </c>
      <c r="I49" s="11">
        <v>0</v>
      </c>
      <c r="J49" s="11">
        <f t="shared" si="36"/>
        <v>0</v>
      </c>
      <c r="K49" s="12">
        <f t="shared" si="38"/>
        <v>20</v>
      </c>
      <c r="L49" s="12">
        <f t="shared" si="39"/>
        <v>14</v>
      </c>
      <c r="M49" s="12">
        <f t="shared" si="37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4"/>
        <v>36</v>
      </c>
      <c r="E50" s="11">
        <v>0</v>
      </c>
      <c r="F50" s="11">
        <v>0</v>
      </c>
      <c r="G50" s="11">
        <f t="shared" si="35"/>
        <v>0</v>
      </c>
      <c r="H50" s="11">
        <v>0</v>
      </c>
      <c r="I50" s="11">
        <v>0</v>
      </c>
      <c r="J50" s="11">
        <f t="shared" si="36"/>
        <v>0</v>
      </c>
      <c r="K50" s="12">
        <f t="shared" si="38"/>
        <v>20</v>
      </c>
      <c r="L50" s="12">
        <f t="shared" si="39"/>
        <v>16</v>
      </c>
      <c r="M50" s="12">
        <f t="shared" si="37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16</v>
      </c>
      <c r="D51" s="10">
        <f t="shared" si="34"/>
        <v>36</v>
      </c>
      <c r="E51" s="11">
        <v>0</v>
      </c>
      <c r="F51" s="11">
        <v>0</v>
      </c>
      <c r="G51" s="11">
        <f t="shared" si="35"/>
        <v>0</v>
      </c>
      <c r="H51" s="11">
        <v>0</v>
      </c>
      <c r="I51" s="11"/>
      <c r="J51" s="11">
        <f t="shared" si="36"/>
        <v>0</v>
      </c>
      <c r="K51" s="12">
        <f t="shared" si="38"/>
        <v>20</v>
      </c>
      <c r="L51" s="12">
        <f t="shared" si="39"/>
        <v>16</v>
      </c>
      <c r="M51" s="12">
        <f t="shared" si="37"/>
        <v>36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5"/>
        <v>0</v>
      </c>
      <c r="H52" s="11"/>
      <c r="I52" s="11"/>
      <c r="J52" s="11">
        <f t="shared" si="36"/>
        <v>0</v>
      </c>
      <c r="K52" s="12">
        <f t="shared" si="38"/>
        <v>0</v>
      </c>
      <c r="L52" s="12">
        <f t="shared" si="39"/>
        <v>0</v>
      </c>
      <c r="M52" s="12">
        <f t="shared" si="37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40" ref="B53:M53">SUM(B44:B52)</f>
        <v>156</v>
      </c>
      <c r="C53" s="21">
        <f t="shared" si="40"/>
        <v>125</v>
      </c>
      <c r="D53" s="21">
        <f t="shared" si="40"/>
        <v>281</v>
      </c>
      <c r="E53" s="21">
        <f t="shared" si="40"/>
        <v>0</v>
      </c>
      <c r="F53" s="21">
        <f t="shared" si="40"/>
        <v>0</v>
      </c>
      <c r="G53" s="21">
        <f t="shared" si="40"/>
        <v>0</v>
      </c>
      <c r="H53" s="21">
        <f t="shared" si="40"/>
        <v>1</v>
      </c>
      <c r="I53" s="21">
        <f t="shared" si="40"/>
        <v>0</v>
      </c>
      <c r="J53" s="21">
        <f t="shared" si="40"/>
        <v>1</v>
      </c>
      <c r="K53" s="21">
        <f t="shared" si="40"/>
        <v>155</v>
      </c>
      <c r="L53" s="21">
        <f t="shared" si="40"/>
        <v>125</v>
      </c>
      <c r="M53" s="21">
        <f t="shared" si="40"/>
        <v>280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1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2" ref="J54:J62">SUM(H54:I54)</f>
        <v>0</v>
      </c>
      <c r="K54" s="12">
        <f aca="true" t="shared" si="43" ref="K54:K59">B54+E54-H54</f>
        <v>19</v>
      </c>
      <c r="L54" s="12">
        <f aca="true" t="shared" si="44" ref="L54:L60">C54+F54-I54</f>
        <v>15</v>
      </c>
      <c r="M54" s="12">
        <f aca="true" t="shared" si="45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6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1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2"/>
        <v>0</v>
      </c>
      <c r="K55" s="12">
        <f t="shared" si="43"/>
        <v>19</v>
      </c>
      <c r="L55" s="12">
        <f t="shared" si="44"/>
        <v>14</v>
      </c>
      <c r="M55" s="12">
        <f t="shared" si="45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6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20</v>
      </c>
      <c r="C56" s="10">
        <v>13</v>
      </c>
      <c r="D56" s="10">
        <f t="shared" si="41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2"/>
        <v>0</v>
      </c>
      <c r="K56" s="12">
        <f t="shared" si="43"/>
        <v>20</v>
      </c>
      <c r="L56" s="12">
        <f t="shared" si="44"/>
        <v>13</v>
      </c>
      <c r="M56" s="12">
        <f t="shared" si="45"/>
        <v>33</v>
      </c>
      <c r="N56" s="12"/>
      <c r="O56" s="12"/>
      <c r="P56" s="12"/>
      <c r="Q56" s="33"/>
      <c r="R56" s="13">
        <v>0</v>
      </c>
      <c r="S56" s="13"/>
      <c r="T56" s="13">
        <f t="shared" si="46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1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2"/>
        <v>0</v>
      </c>
      <c r="K57" s="12">
        <f t="shared" si="43"/>
        <v>19</v>
      </c>
      <c r="L57" s="12">
        <f t="shared" si="44"/>
        <v>14</v>
      </c>
      <c r="M57" s="12">
        <f t="shared" si="45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6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1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2"/>
        <v>0</v>
      </c>
      <c r="K58" s="12">
        <f t="shared" si="43"/>
        <v>18</v>
      </c>
      <c r="L58" s="12">
        <f t="shared" si="44"/>
        <v>15</v>
      </c>
      <c r="M58" s="12">
        <f t="shared" si="45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1"/>
        <v>33</v>
      </c>
      <c r="E59" s="11">
        <v>0</v>
      </c>
      <c r="F59" s="11">
        <v>0</v>
      </c>
      <c r="G59" s="11">
        <f aca="true" t="shared" si="47" ref="G59:G67">SUM(E59:F59)</f>
        <v>0</v>
      </c>
      <c r="H59" s="11">
        <v>0</v>
      </c>
      <c r="I59" s="11"/>
      <c r="J59" s="11">
        <f t="shared" si="42"/>
        <v>0</v>
      </c>
      <c r="K59" s="12">
        <f t="shared" si="43"/>
        <v>19</v>
      </c>
      <c r="L59" s="12">
        <f t="shared" si="44"/>
        <v>14</v>
      </c>
      <c r="M59" s="12">
        <f t="shared" si="45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6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1"/>
        <v>32</v>
      </c>
      <c r="E60" s="11">
        <v>0</v>
      </c>
      <c r="F60" s="11">
        <v>0</v>
      </c>
      <c r="G60" s="11">
        <f t="shared" si="47"/>
        <v>0</v>
      </c>
      <c r="H60" s="11">
        <v>0</v>
      </c>
      <c r="I60" s="11"/>
      <c r="J60" s="11">
        <f t="shared" si="42"/>
        <v>0</v>
      </c>
      <c r="K60" s="12">
        <f>B60+E60-H60</f>
        <v>18</v>
      </c>
      <c r="L60" s="12">
        <f t="shared" si="44"/>
        <v>14</v>
      </c>
      <c r="M60" s="12">
        <f t="shared" si="45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1"/>
        <v>33</v>
      </c>
      <c r="E61" s="11">
        <v>0</v>
      </c>
      <c r="F61" s="11">
        <v>0</v>
      </c>
      <c r="G61" s="11">
        <f t="shared" si="47"/>
        <v>0</v>
      </c>
      <c r="H61" s="11">
        <v>0</v>
      </c>
      <c r="I61" s="11">
        <v>0</v>
      </c>
      <c r="J61" s="11">
        <f t="shared" si="42"/>
        <v>0</v>
      </c>
      <c r="K61" s="12">
        <f>B61+E61-H61</f>
        <v>18</v>
      </c>
      <c r="L61" s="12">
        <f>C61+F61-I61</f>
        <v>15</v>
      </c>
      <c r="M61" s="12">
        <f t="shared" si="45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1"/>
        <v>32</v>
      </c>
      <c r="E62" s="11"/>
      <c r="F62" s="11"/>
      <c r="G62" s="11">
        <f t="shared" si="47"/>
        <v>0</v>
      </c>
      <c r="H62" s="11"/>
      <c r="I62" s="11">
        <v>0</v>
      </c>
      <c r="J62" s="11">
        <f t="shared" si="42"/>
        <v>0</v>
      </c>
      <c r="K62" s="12">
        <f>B62+E62-H62</f>
        <v>18</v>
      </c>
      <c r="L62" s="12">
        <f>C62+F62-I62</f>
        <v>14</v>
      </c>
      <c r="M62" s="12">
        <f t="shared" si="45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168</v>
      </c>
      <c r="C63" s="21">
        <f>SUM(C54:C62)</f>
        <v>128</v>
      </c>
      <c r="D63" s="21">
        <f>SUM(D54:D62)</f>
        <v>296</v>
      </c>
      <c r="E63" s="21">
        <f aca="true" t="shared" si="48" ref="E63:J63">SUM(E54:E61)</f>
        <v>0</v>
      </c>
      <c r="F63" s="21">
        <f t="shared" si="48"/>
        <v>0</v>
      </c>
      <c r="G63" s="11">
        <f t="shared" si="47"/>
        <v>0</v>
      </c>
      <c r="H63" s="21">
        <f t="shared" si="48"/>
        <v>0</v>
      </c>
      <c r="I63" s="21">
        <f>SUM(I54:I62)</f>
        <v>0</v>
      </c>
      <c r="J63" s="21">
        <f t="shared" si="48"/>
        <v>0</v>
      </c>
      <c r="K63" s="21">
        <f>SUM(K54:K62)</f>
        <v>168</v>
      </c>
      <c r="L63" s="21">
        <f>SUM(L54:L62)</f>
        <v>128</v>
      </c>
      <c r="M63" s="21">
        <f>SUM(M54:M62)</f>
        <v>296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914</v>
      </c>
      <c r="C64" s="10">
        <f>C13+C23+C33+C43+C53+C63</f>
        <v>770</v>
      </c>
      <c r="D64" s="10">
        <f>D13+D23+D33+D43+D53+D63</f>
        <v>1684</v>
      </c>
      <c r="E64" s="11">
        <f>E13+E23+E33+E43+E53+E63</f>
        <v>0</v>
      </c>
      <c r="F64" s="11">
        <f>F13+F23+F33+F43+F53+F63</f>
        <v>0</v>
      </c>
      <c r="G64" s="11">
        <f t="shared" si="47"/>
        <v>0</v>
      </c>
      <c r="H64" s="11">
        <f aca="true" t="shared" si="49" ref="H64:N64">H13+H23+H33+H43+H53+H63</f>
        <v>5</v>
      </c>
      <c r="I64" s="11">
        <f t="shared" si="49"/>
        <v>3</v>
      </c>
      <c r="J64" s="11">
        <f t="shared" si="49"/>
        <v>8</v>
      </c>
      <c r="K64" s="12">
        <f t="shared" si="49"/>
        <v>909</v>
      </c>
      <c r="L64" s="12">
        <f t="shared" si="49"/>
        <v>767</v>
      </c>
      <c r="M64" s="12">
        <f t="shared" si="49"/>
        <v>1676</v>
      </c>
      <c r="N64" s="12">
        <f t="shared" si="49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7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920</v>
      </c>
      <c r="C66" s="24">
        <f>SUM(C64:C65)</f>
        <v>774</v>
      </c>
      <c r="D66" s="24">
        <f>SUM(D64:D65)</f>
        <v>1694</v>
      </c>
      <c r="E66" s="24">
        <f>SUM(E64:E65)</f>
        <v>0</v>
      </c>
      <c r="F66" s="24">
        <f>SUM(F64:F65)</f>
        <v>0</v>
      </c>
      <c r="G66" s="24">
        <f aca="true" t="shared" si="50" ref="G66:N66">SUM(G64:G65)</f>
        <v>0</v>
      </c>
      <c r="H66" s="24">
        <f t="shared" si="50"/>
        <v>5</v>
      </c>
      <c r="I66" s="24">
        <f t="shared" si="50"/>
        <v>3</v>
      </c>
      <c r="J66" s="24">
        <f t="shared" si="50"/>
        <v>8</v>
      </c>
      <c r="K66" s="24">
        <f t="shared" si="50"/>
        <v>915</v>
      </c>
      <c r="L66" s="24">
        <f t="shared" si="50"/>
        <v>771</v>
      </c>
      <c r="M66" s="12">
        <f>SUM(K66:L66)</f>
        <v>1686</v>
      </c>
      <c r="N66" s="24">
        <f t="shared" si="50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7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937</v>
      </c>
      <c r="C68" s="26">
        <f>SUM(C66:C67)</f>
        <v>787</v>
      </c>
      <c r="D68" s="26">
        <f>SUM(D66:D67)</f>
        <v>1724</v>
      </c>
      <c r="E68" s="26">
        <f>SUM(E66:E67)</f>
        <v>0</v>
      </c>
      <c r="F68" s="26">
        <f>SUM(F66:F67)</f>
        <v>0</v>
      </c>
      <c r="G68" s="26">
        <f aca="true" t="shared" si="51" ref="G68:N68">SUM(G66:G67)</f>
        <v>0</v>
      </c>
      <c r="H68" s="26">
        <f t="shared" si="51"/>
        <v>5</v>
      </c>
      <c r="I68" s="26">
        <f t="shared" si="51"/>
        <v>3</v>
      </c>
      <c r="J68" s="26">
        <f t="shared" si="51"/>
        <v>8</v>
      </c>
      <c r="K68" s="26">
        <f t="shared" si="51"/>
        <v>932</v>
      </c>
      <c r="L68" s="26">
        <f t="shared" si="51"/>
        <v>784</v>
      </c>
      <c r="M68" s="26">
        <f t="shared" si="51"/>
        <v>1716</v>
      </c>
      <c r="N68" s="26">
        <f t="shared" si="51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2" ref="T68:Z68">SUM(T66:T67)</f>
        <v>5</v>
      </c>
      <c r="U68" s="26" t="e">
        <f t="shared" si="52"/>
        <v>#REF!</v>
      </c>
      <c r="V68" s="26" t="e">
        <f t="shared" si="52"/>
        <v>#REF!</v>
      </c>
      <c r="W68" s="26" t="e">
        <f t="shared" si="52"/>
        <v>#REF!</v>
      </c>
      <c r="X68" s="26" t="e">
        <f t="shared" si="52"/>
        <v>#VALUE!</v>
      </c>
      <c r="Y68" s="26" t="e">
        <f t="shared" si="52"/>
        <v>#REF!</v>
      </c>
      <c r="Z68" s="26" t="e">
        <f t="shared" si="52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2010-08-06T08:23:23Z</dcterms:modified>
  <cp:category/>
  <cp:version/>
  <cp:contentType/>
  <cp:contentStatus/>
</cp:coreProperties>
</file>