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<sst xmlns="http://schemas.openxmlformats.org/spreadsheetml/2006/main" count="105" uniqueCount="87">
  <si>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</si>
  <si>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</si>
  <si>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</si>
  <si>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</si>
  <si>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</si>
  <si>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</si>
  <si>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</si>
  <si>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</si>
  <si>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</si>
  <si>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</si>
  <si>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</si>
  <si>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</si>
  <si>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</si>
  <si>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</si>
  <si>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</si>
  <si>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</si>
  <si>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</si>
  <si>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</si>
  <si>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</si>
  <si>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</si>
  <si>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</si>
  <si>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</si>
  <si>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</si>
  <si>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</si>
  <si>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</si>
  <si>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</si>
  <si>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</si>
  <si>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</si>
  <si>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</si>
  <si>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</si>
  <si>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</si>
  <si>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</si>
  <si>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</si>
  <si>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</si>
  <si>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</si>
  <si>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</si>
  <si>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</si>
  <si>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</si>
  <si>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</si>
  <si>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</si>
  <si>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</si>
  <si>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</si>
  <si>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</si>
  <si>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</si>
  <si>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</si>
  <si>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</si>
  <si>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</si>
  <si>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</si>
  <si>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</si>
  <si>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</si>
  <si>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</si>
  <si>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</si>
  <si>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</si>
  <si>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</si>
  <si>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</si>
  <si>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</si>
  <si>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</si>
  <si>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</si>
  <si>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</si>
  <si>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</si>
  <si>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</si>
  <si>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</si>
  <si>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</si>
  <si>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</si>
  <si>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</si>
  <si>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</si>
  <si>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</si>
  <si>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</si>
  <si>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</si>
  <si>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</si>
  <si>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</si>
  <si>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</si>
  <si>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t xml:space="preserve">                            彰 化 縣 永 靖 國 小 在 籍 學 生 數 民國106年8月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</si>
  <si>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</si>
  <si>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</si>
  <si>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</si>
  <si>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</si>
  <si>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</si>
  <si>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</si>
  <si>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</si>
  <si>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</si>
  <si>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待轉入1人(李語馨)</t>
  </si>
  <si>
    <t>603莊耕緯(提早入學)</t>
  </si>
  <si>
    <t>(游雅心待轉出)</t>
  </si>
  <si>
    <t>(戴昕宇待轉學)</t>
  </si>
  <si>
    <t>-1(巫羽彤)  (胡騰允8/22轉出)</t>
  </si>
  <si>
    <t>待轉入2人(黃俊誠，陳學承)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</si>
</sst>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9" fillId="0" borderId="10" xfId="0" applyNumberFormat="1" applyFont="1" applyFill="1" applyBorder="1" applyAlignment="1">
      <alignment/>
    </xf>
    <xf numFmtId="49" fontId="59" fillId="0" borderId="0" xfId="0" applyNumberFormat="1" applyFont="1" applyFill="1" applyAlignment="1">
      <alignment/>
    </xf>
    <xf numFmtId="49" fontId="60" fillId="37" borderId="10" xfId="0" applyNumberFormat="1" applyFont="1" applyFill="1" applyBorder="1" applyAlignment="1">
      <alignment horizontal="left" vertical="center"/>
    </xf>
    <xf numFmtId="0" fontId="60" fillId="35" borderId="10" xfId="0" applyFont="1" applyFill="1" applyBorder="1" applyAlignment="1">
      <alignment/>
    </xf>
    <xf numFmtId="49" fontId="60" fillId="0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showZeros="0" tabSelected="1" zoomScale="115" zoomScaleNormal="115" zoomScalePageLayoutView="0" workbookViewId="0" topLeftCell="A4">
      <selection activeCell="N24" sqref="N24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67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8"/>
      <c r="O1" s="56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66</v>
      </c>
      <c r="F2" s="21"/>
      <c r="G2" s="21"/>
      <c r="H2" s="73" t="s">
        <v>67</v>
      </c>
      <c r="I2" s="74"/>
      <c r="J2" s="75"/>
      <c r="K2" s="34" t="s">
        <v>1</v>
      </c>
      <c r="L2" s="34"/>
      <c r="M2" s="34"/>
      <c r="N2" s="46" t="s">
        <v>59</v>
      </c>
      <c r="O2" s="57" t="s">
        <v>76</v>
      </c>
      <c r="P2" s="43" t="s">
        <v>61</v>
      </c>
      <c r="Q2" s="76" t="s">
        <v>58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0" t="s">
        <v>2</v>
      </c>
      <c r="I3" s="40" t="s">
        <v>3</v>
      </c>
      <c r="J3" s="40" t="s">
        <v>4</v>
      </c>
      <c r="K3" s="35" t="s">
        <v>2</v>
      </c>
      <c r="L3" s="35" t="s">
        <v>3</v>
      </c>
      <c r="M3" s="35" t="s">
        <v>4</v>
      </c>
      <c r="N3" s="46"/>
      <c r="O3" s="58"/>
      <c r="P3" s="38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41"/>
      <c r="I4" s="41"/>
      <c r="J4" s="41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46"/>
      <c r="O4" s="58"/>
      <c r="P4" s="38"/>
      <c r="Q4" s="6"/>
      <c r="R4" s="6"/>
      <c r="S4" s="36"/>
    </row>
    <row r="5" spans="1:19" s="1" customFormat="1" ht="15.75">
      <c r="A5" s="9" t="s">
        <v>9</v>
      </c>
      <c r="B5" s="5">
        <v>12</v>
      </c>
      <c r="C5" s="5">
        <v>14</v>
      </c>
      <c r="D5" s="5">
        <f t="shared" si="0"/>
        <v>26</v>
      </c>
      <c r="E5" s="6"/>
      <c r="F5" s="6"/>
      <c r="G5" s="6"/>
      <c r="H5" s="41"/>
      <c r="I5" s="41"/>
      <c r="J5" s="41"/>
      <c r="K5" s="14">
        <f t="shared" si="1"/>
        <v>12</v>
      </c>
      <c r="L5" s="14">
        <f t="shared" si="1"/>
        <v>14</v>
      </c>
      <c r="M5" s="14">
        <f t="shared" si="2"/>
        <v>26</v>
      </c>
      <c r="N5" s="46"/>
      <c r="O5" s="58"/>
      <c r="P5" s="38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41"/>
      <c r="I6" s="41"/>
      <c r="J6" s="41"/>
      <c r="K6" s="14">
        <f t="shared" si="1"/>
        <v>12</v>
      </c>
      <c r="L6" s="14">
        <f t="shared" si="1"/>
        <v>13</v>
      </c>
      <c r="M6" s="14">
        <f t="shared" si="2"/>
        <v>25</v>
      </c>
      <c r="N6" s="46" t="s">
        <v>77</v>
      </c>
      <c r="O6" s="59"/>
      <c r="P6" s="38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1"/>
      <c r="I7" s="41"/>
      <c r="J7" s="41"/>
      <c r="K7" s="14">
        <f t="shared" si="1"/>
        <v>13</v>
      </c>
      <c r="L7" s="14">
        <f t="shared" si="1"/>
        <v>14</v>
      </c>
      <c r="M7" s="14">
        <f t="shared" si="2"/>
        <v>27</v>
      </c>
      <c r="N7" s="46"/>
      <c r="O7" s="59"/>
      <c r="P7" s="38"/>
      <c r="Q7" s="6"/>
      <c r="R7" s="6"/>
      <c r="S7" s="6"/>
    </row>
    <row r="8" spans="1:19" s="1" customFormat="1" ht="15.75">
      <c r="A8" s="9" t="s">
        <v>12</v>
      </c>
      <c r="B8" s="5">
        <v>13</v>
      </c>
      <c r="C8" s="5">
        <v>12</v>
      </c>
      <c r="D8" s="5">
        <f t="shared" si="0"/>
        <v>25</v>
      </c>
      <c r="E8" s="6"/>
      <c r="F8" s="6"/>
      <c r="G8" s="6"/>
      <c r="H8" s="41">
        <v>0</v>
      </c>
      <c r="I8" s="41"/>
      <c r="J8" s="41"/>
      <c r="K8" s="14">
        <f t="shared" si="1"/>
        <v>13</v>
      </c>
      <c r="L8" s="14">
        <f t="shared" si="1"/>
        <v>12</v>
      </c>
      <c r="M8" s="14">
        <f t="shared" si="2"/>
        <v>25</v>
      </c>
      <c r="N8" s="46"/>
      <c r="O8" s="59" t="s">
        <v>78</v>
      </c>
      <c r="P8" s="38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41"/>
      <c r="I9" s="41"/>
      <c r="J9" s="41"/>
      <c r="K9" s="14">
        <f t="shared" si="1"/>
        <v>13</v>
      </c>
      <c r="L9" s="14">
        <f t="shared" si="1"/>
        <v>14</v>
      </c>
      <c r="M9" s="14">
        <f t="shared" si="2"/>
        <v>27</v>
      </c>
      <c r="N9" s="46"/>
      <c r="O9" s="59"/>
      <c r="P9" s="38"/>
      <c r="Q9" s="6"/>
      <c r="R9" s="6"/>
      <c r="S9" s="6"/>
    </row>
    <row r="10" spans="1:19" s="13" customFormat="1" ht="15.75">
      <c r="A10" s="12" t="s">
        <v>4</v>
      </c>
      <c r="B10" s="11">
        <f>SUM(B4:B9)</f>
        <v>75</v>
      </c>
      <c r="C10" s="11">
        <f>SUM(C4:C9)</f>
        <v>81</v>
      </c>
      <c r="D10" s="11">
        <f>SUM(D4:D9)</f>
        <v>156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81</v>
      </c>
      <c r="M10" s="11">
        <f>SUM(M4:M9)</f>
        <v>156</v>
      </c>
      <c r="N10" s="72" t="s">
        <v>86</v>
      </c>
      <c r="O10" s="68"/>
      <c r="P10" s="39"/>
      <c r="Q10" s="11"/>
      <c r="R10" s="11"/>
      <c r="S10" s="11"/>
    </row>
    <row r="11" spans="1:19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1"/>
      <c r="I11" s="41"/>
      <c r="J11" s="41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6" t="s">
        <v>80</v>
      </c>
      <c r="O11" s="59"/>
      <c r="P11" s="38"/>
      <c r="Q11" s="6"/>
      <c r="R11" s="6"/>
      <c r="S11" s="36"/>
    </row>
    <row r="12" spans="1:19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41"/>
      <c r="I12" s="41"/>
      <c r="J12" s="41"/>
      <c r="K12" s="14">
        <f t="shared" si="4"/>
        <v>11</v>
      </c>
      <c r="L12" s="14">
        <f t="shared" si="4"/>
        <v>15</v>
      </c>
      <c r="M12" s="14">
        <f t="shared" si="5"/>
        <v>26</v>
      </c>
      <c r="N12" s="70"/>
      <c r="O12" s="59"/>
      <c r="P12" s="45"/>
      <c r="Q12" s="6"/>
      <c r="R12" s="6"/>
      <c r="S12" s="6"/>
    </row>
    <row r="13" spans="1:19" s="1" customFormat="1" ht="15.75">
      <c r="A13" s="9" t="s">
        <v>46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41"/>
      <c r="I13" s="41"/>
      <c r="J13" s="41"/>
      <c r="K13" s="14">
        <f t="shared" si="4"/>
        <v>12</v>
      </c>
      <c r="L13" s="14">
        <f t="shared" si="4"/>
        <v>15</v>
      </c>
      <c r="M13" s="14">
        <f t="shared" si="5"/>
        <v>27</v>
      </c>
      <c r="N13" s="70" t="s">
        <v>83</v>
      </c>
      <c r="O13" s="59"/>
      <c r="P13" s="38"/>
      <c r="Q13" s="6"/>
      <c r="R13" s="6"/>
      <c r="S13" s="6"/>
    </row>
    <row r="14" spans="1:19" s="1" customFormat="1" ht="15.75">
      <c r="A14" s="9" t="s">
        <v>47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1"/>
      <c r="I14" s="41"/>
      <c r="J14" s="41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6"/>
      <c r="O14" s="59"/>
      <c r="P14" s="38"/>
      <c r="Q14" s="6"/>
      <c r="R14" s="6"/>
      <c r="S14" s="6"/>
    </row>
    <row r="15" spans="1:19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41"/>
      <c r="I15" s="41"/>
      <c r="J15" s="41"/>
      <c r="K15" s="14">
        <f t="shared" si="4"/>
        <v>12</v>
      </c>
      <c r="L15" s="14">
        <f t="shared" si="4"/>
        <v>14</v>
      </c>
      <c r="M15" s="14">
        <f t="shared" si="5"/>
        <v>26</v>
      </c>
      <c r="N15" s="46"/>
      <c r="O15" s="59"/>
      <c r="P15" s="38"/>
      <c r="Q15" s="6"/>
      <c r="R15" s="6"/>
      <c r="S15" s="6"/>
    </row>
    <row r="16" spans="1:19" s="1" customFormat="1" ht="15.75">
      <c r="A16" s="9" t="s">
        <v>49</v>
      </c>
      <c r="B16" s="5">
        <v>14</v>
      </c>
      <c r="C16" s="5">
        <v>13</v>
      </c>
      <c r="D16" s="5">
        <f t="shared" si="3"/>
        <v>27</v>
      </c>
      <c r="E16" s="6"/>
      <c r="F16" s="6"/>
      <c r="G16" s="6"/>
      <c r="H16" s="41"/>
      <c r="I16" s="41"/>
      <c r="J16" s="41"/>
      <c r="K16" s="14">
        <f t="shared" si="4"/>
        <v>14</v>
      </c>
      <c r="L16" s="14">
        <f t="shared" si="4"/>
        <v>13</v>
      </c>
      <c r="M16" s="14">
        <f t="shared" si="5"/>
        <v>27</v>
      </c>
      <c r="N16" s="46"/>
      <c r="O16" s="59"/>
      <c r="P16" s="38"/>
      <c r="Q16" s="6"/>
      <c r="R16" s="6"/>
      <c r="S16" s="6"/>
    </row>
    <row r="17" spans="1:19" s="13" customFormat="1" ht="15.75">
      <c r="A17" s="12" t="s">
        <v>4</v>
      </c>
      <c r="B17" s="11">
        <f>SUM(B11:B16)</f>
        <v>75</v>
      </c>
      <c r="C17" s="11">
        <f>SUM(C11:C16)</f>
        <v>83</v>
      </c>
      <c r="D17" s="11">
        <f>SUM(D11:D16)</f>
        <v>158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83</v>
      </c>
      <c r="M17" s="11">
        <f>SUM(M11:M16)</f>
        <v>158</v>
      </c>
      <c r="O17" s="68"/>
      <c r="P17" s="39"/>
      <c r="Q17" s="11"/>
      <c r="R17" s="11"/>
      <c r="S17" s="11"/>
    </row>
    <row r="18" spans="1:19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41"/>
      <c r="I18" s="41"/>
      <c r="J18" s="41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46" t="s">
        <v>75</v>
      </c>
      <c r="O18" s="59"/>
      <c r="P18" s="38"/>
      <c r="Q18" s="6"/>
      <c r="R18" s="6"/>
      <c r="S18" s="36"/>
    </row>
    <row r="19" spans="1:19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41"/>
      <c r="I19" s="41"/>
      <c r="J19" s="41"/>
      <c r="K19" s="14">
        <f t="shared" si="7"/>
        <v>15</v>
      </c>
      <c r="L19" s="14">
        <f t="shared" si="7"/>
        <v>12</v>
      </c>
      <c r="M19" s="14">
        <f t="shared" si="8"/>
        <v>27</v>
      </c>
      <c r="N19" s="46"/>
      <c r="O19" s="59"/>
      <c r="P19" s="38"/>
      <c r="Q19" s="6"/>
      <c r="R19" s="6"/>
      <c r="S19" s="6"/>
    </row>
    <row r="20" spans="1:19" s="1" customFormat="1" ht="15.75">
      <c r="A20" s="9" t="s">
        <v>16</v>
      </c>
      <c r="B20" s="5">
        <v>14</v>
      </c>
      <c r="C20" s="5">
        <v>12</v>
      </c>
      <c r="D20" s="5">
        <f t="shared" si="6"/>
        <v>26</v>
      </c>
      <c r="E20" s="6"/>
      <c r="F20" s="6"/>
      <c r="G20" s="6"/>
      <c r="H20" s="41"/>
      <c r="I20" s="41"/>
      <c r="J20" s="41"/>
      <c r="K20" s="14">
        <f t="shared" si="7"/>
        <v>14</v>
      </c>
      <c r="L20" s="14">
        <f t="shared" si="7"/>
        <v>12</v>
      </c>
      <c r="M20" s="14">
        <f t="shared" si="8"/>
        <v>26</v>
      </c>
      <c r="N20" s="46"/>
      <c r="O20" s="59"/>
      <c r="P20" s="38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12</v>
      </c>
      <c r="D21" s="5">
        <f t="shared" si="6"/>
        <v>26</v>
      </c>
      <c r="E21" s="6"/>
      <c r="F21" s="6"/>
      <c r="G21" s="6"/>
      <c r="H21" s="41"/>
      <c r="I21" s="41"/>
      <c r="J21" s="41"/>
      <c r="K21" s="14">
        <f t="shared" si="7"/>
        <v>14</v>
      </c>
      <c r="L21" s="14">
        <f t="shared" si="7"/>
        <v>12</v>
      </c>
      <c r="M21" s="14">
        <f t="shared" si="8"/>
        <v>26</v>
      </c>
      <c r="N21" s="46"/>
      <c r="O21" s="59" t="s">
        <v>79</v>
      </c>
      <c r="P21" s="38"/>
      <c r="Q21" s="6"/>
      <c r="R21" s="6"/>
      <c r="S21" s="6"/>
    </row>
    <row r="22" spans="1:19" s="1" customFormat="1" ht="15.75">
      <c r="A22" s="9" t="s">
        <v>18</v>
      </c>
      <c r="B22" s="5">
        <v>14</v>
      </c>
      <c r="C22" s="5">
        <v>12</v>
      </c>
      <c r="D22" s="5">
        <f t="shared" si="6"/>
        <v>26</v>
      </c>
      <c r="E22" s="6"/>
      <c r="F22" s="6"/>
      <c r="G22" s="6"/>
      <c r="H22" s="41"/>
      <c r="I22" s="41"/>
      <c r="J22" s="41"/>
      <c r="K22" s="14">
        <f t="shared" si="7"/>
        <v>14</v>
      </c>
      <c r="L22" s="14">
        <f t="shared" si="7"/>
        <v>12</v>
      </c>
      <c r="M22" s="14">
        <f t="shared" si="8"/>
        <v>26</v>
      </c>
      <c r="N22" s="46"/>
      <c r="O22" s="59"/>
      <c r="P22" s="38"/>
      <c r="Q22" s="6"/>
      <c r="R22" s="6"/>
      <c r="S22" s="6"/>
    </row>
    <row r="23" spans="1:19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41"/>
      <c r="I23" s="41"/>
      <c r="J23" s="41"/>
      <c r="K23" s="14">
        <f t="shared" si="7"/>
        <v>15</v>
      </c>
      <c r="L23" s="14">
        <f t="shared" si="7"/>
        <v>12</v>
      </c>
      <c r="M23" s="14">
        <f t="shared" si="8"/>
        <v>27</v>
      </c>
      <c r="N23" s="46"/>
      <c r="O23" s="59" t="s">
        <v>68</v>
      </c>
      <c r="P23" s="38"/>
      <c r="Q23" s="6"/>
      <c r="R23" s="6"/>
      <c r="S23" s="6"/>
    </row>
    <row r="24" spans="1:20" s="13" customFormat="1" ht="15.75">
      <c r="A24" s="12" t="s">
        <v>4</v>
      </c>
      <c r="B24" s="11">
        <f>SUM(B18:B23)</f>
        <v>86</v>
      </c>
      <c r="C24" s="11">
        <f>SUM(C18:C23)</f>
        <v>72</v>
      </c>
      <c r="D24" s="11">
        <f>SUM(D18:D23)</f>
        <v>158</v>
      </c>
      <c r="E24" s="11"/>
      <c r="F24" s="11"/>
      <c r="G24" s="11"/>
      <c r="H24" s="11"/>
      <c r="I24" s="11"/>
      <c r="J24" s="11"/>
      <c r="K24" s="11">
        <f>SUM(K18:K23)</f>
        <v>86</v>
      </c>
      <c r="L24" s="11">
        <f>SUM(L18:L23)</f>
        <v>72</v>
      </c>
      <c r="M24" s="11">
        <f>SUM(M18:M23)</f>
        <v>158</v>
      </c>
      <c r="N24" s="72" t="s">
        <v>81</v>
      </c>
      <c r="O24" s="69"/>
      <c r="P24" s="39"/>
      <c r="Q24" s="11"/>
      <c r="R24" s="11"/>
      <c r="S24" s="11"/>
      <c r="T24" s="47"/>
    </row>
    <row r="25" spans="1:19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41"/>
      <c r="I25" s="41"/>
      <c r="J25" s="41"/>
      <c r="K25" s="14">
        <f>B25+E25-H25</f>
        <v>14</v>
      </c>
      <c r="L25" s="14">
        <f>C25+F25-I25</f>
        <v>11</v>
      </c>
      <c r="M25" s="14">
        <f>SUM(K25:L25)</f>
        <v>25</v>
      </c>
      <c r="N25" s="46" t="s">
        <v>65</v>
      </c>
      <c r="O25" s="59"/>
      <c r="P25" s="38"/>
      <c r="Q25" s="6"/>
      <c r="R25" s="6"/>
      <c r="S25" s="6"/>
    </row>
    <row r="26" spans="1:19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41"/>
      <c r="I26" s="41"/>
      <c r="J26" s="41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46"/>
      <c r="O26" s="59" t="s">
        <v>71</v>
      </c>
      <c r="P26" s="38"/>
      <c r="Q26" s="6"/>
      <c r="R26" s="6"/>
      <c r="S26" s="6"/>
    </row>
    <row r="27" spans="1:19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41"/>
      <c r="I27" s="41"/>
      <c r="J27" s="41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46"/>
      <c r="O27" s="59"/>
      <c r="P27" s="38"/>
      <c r="Q27" s="6"/>
      <c r="R27" s="6"/>
      <c r="S27" s="6"/>
    </row>
    <row r="28" spans="1:19" s="1" customFormat="1" ht="15.75">
      <c r="A28" s="9" t="s">
        <v>23</v>
      </c>
      <c r="B28" s="5">
        <v>13</v>
      </c>
      <c r="C28" s="5">
        <v>12</v>
      </c>
      <c r="D28" s="5">
        <f t="shared" si="9"/>
        <v>25</v>
      </c>
      <c r="E28" s="6"/>
      <c r="F28" s="6"/>
      <c r="G28" s="6"/>
      <c r="H28" s="41">
        <v>0</v>
      </c>
      <c r="I28" s="41"/>
      <c r="J28" s="41"/>
      <c r="K28" s="14">
        <f t="shared" si="10"/>
        <v>13</v>
      </c>
      <c r="L28" s="14">
        <f t="shared" si="11"/>
        <v>12</v>
      </c>
      <c r="M28" s="14">
        <f t="shared" si="12"/>
        <v>25</v>
      </c>
      <c r="N28" s="46"/>
      <c r="O28" s="59"/>
      <c r="P28" s="38"/>
      <c r="Q28" s="6"/>
      <c r="R28" s="6"/>
      <c r="S28" s="6"/>
    </row>
    <row r="29" spans="1:19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41"/>
      <c r="I29" s="41"/>
      <c r="J29" s="41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46" t="s">
        <v>70</v>
      </c>
      <c r="O29" s="59"/>
      <c r="P29" s="38"/>
      <c r="Q29" s="6"/>
      <c r="R29" s="6"/>
      <c r="S29" s="6"/>
    </row>
    <row r="30" spans="1:19" s="1" customFormat="1" ht="15.75">
      <c r="A30" s="9" t="s">
        <v>25</v>
      </c>
      <c r="B30" s="5">
        <v>14</v>
      </c>
      <c r="C30" s="5">
        <v>11</v>
      </c>
      <c r="D30" s="5">
        <f t="shared" si="9"/>
        <v>25</v>
      </c>
      <c r="E30" s="6"/>
      <c r="F30" s="6"/>
      <c r="G30" s="6"/>
      <c r="H30" s="41"/>
      <c r="I30" s="41"/>
      <c r="J30" s="41"/>
      <c r="K30" s="14">
        <f t="shared" si="10"/>
        <v>14</v>
      </c>
      <c r="L30" s="14">
        <f t="shared" si="11"/>
        <v>11</v>
      </c>
      <c r="M30" s="14">
        <f t="shared" si="12"/>
        <v>25</v>
      </c>
      <c r="N30" s="46"/>
      <c r="O30" s="59"/>
      <c r="P30" s="38"/>
      <c r="Q30" s="6"/>
      <c r="R30" s="6"/>
      <c r="S30" s="6"/>
    </row>
    <row r="31" spans="1:19" s="1" customFormat="1" ht="15.75">
      <c r="A31" s="9" t="s">
        <v>26</v>
      </c>
      <c r="B31" s="5">
        <v>13</v>
      </c>
      <c r="C31" s="5">
        <v>12</v>
      </c>
      <c r="D31" s="5">
        <f t="shared" si="9"/>
        <v>25</v>
      </c>
      <c r="E31" s="6"/>
      <c r="F31" s="6"/>
      <c r="G31" s="6"/>
      <c r="H31" s="41"/>
      <c r="I31" s="41"/>
      <c r="J31" s="41"/>
      <c r="K31" s="14">
        <f t="shared" si="10"/>
        <v>13</v>
      </c>
      <c r="L31" s="14">
        <f t="shared" si="11"/>
        <v>12</v>
      </c>
      <c r="M31" s="14">
        <f t="shared" si="12"/>
        <v>25</v>
      </c>
      <c r="N31" s="46"/>
      <c r="O31" s="59"/>
      <c r="P31" s="38"/>
      <c r="Q31" s="6"/>
      <c r="R31" s="6"/>
      <c r="S31" s="6"/>
    </row>
    <row r="32" spans="1:19" s="13" customFormat="1" ht="15.75">
      <c r="A32" s="12" t="s">
        <v>4</v>
      </c>
      <c r="B32" s="11">
        <f>SUM(B25:B31)</f>
        <v>95</v>
      </c>
      <c r="C32" s="11">
        <f>SUM(C25:C31)</f>
        <v>82</v>
      </c>
      <c r="D32" s="11">
        <f>SUM(D25:D31)</f>
        <v>177</v>
      </c>
      <c r="E32" s="11"/>
      <c r="F32" s="11"/>
      <c r="G32" s="11"/>
      <c r="H32" s="11"/>
      <c r="I32" s="11"/>
      <c r="J32" s="11"/>
      <c r="K32" s="11">
        <f>SUM(K25:K31)</f>
        <v>95</v>
      </c>
      <c r="L32" s="11">
        <f>SUM(L25:L31)</f>
        <v>82</v>
      </c>
      <c r="M32" s="11">
        <f>SUM(K32:L32)</f>
        <v>177</v>
      </c>
      <c r="N32" s="49"/>
      <c r="O32" s="60"/>
      <c r="P32" s="39"/>
      <c r="Q32" s="11"/>
      <c r="R32" s="11"/>
      <c r="S32" s="11"/>
    </row>
    <row r="33" spans="1:19" s="1" customFormat="1" ht="15.75">
      <c r="A33" s="9" t="s">
        <v>27</v>
      </c>
      <c r="B33" s="5">
        <v>15</v>
      </c>
      <c r="C33" s="5">
        <v>11</v>
      </c>
      <c r="D33" s="5">
        <f t="shared" si="9"/>
        <v>26</v>
      </c>
      <c r="E33" s="6"/>
      <c r="F33" s="6"/>
      <c r="G33" s="6"/>
      <c r="H33" s="41"/>
      <c r="I33" s="41"/>
      <c r="J33" s="41"/>
      <c r="K33" s="14">
        <f>B33+E33-H33</f>
        <v>15</v>
      </c>
      <c r="L33" s="14">
        <f>C33+F33-I33</f>
        <v>11</v>
      </c>
      <c r="M33" s="14">
        <f>SUM(K33:L33)</f>
        <v>26</v>
      </c>
      <c r="N33" s="46"/>
      <c r="O33" s="59"/>
      <c r="P33" s="38"/>
      <c r="Q33" s="6"/>
      <c r="R33" s="6"/>
      <c r="S33" s="6"/>
    </row>
    <row r="34" spans="1:19" s="1" customFormat="1" ht="15.75">
      <c r="A34" s="9" t="s">
        <v>28</v>
      </c>
      <c r="B34" s="5">
        <v>15</v>
      </c>
      <c r="C34" s="5">
        <v>11</v>
      </c>
      <c r="D34" s="5">
        <f t="shared" si="9"/>
        <v>26</v>
      </c>
      <c r="E34" s="6"/>
      <c r="F34" s="6"/>
      <c r="G34" s="6"/>
      <c r="H34" s="41"/>
      <c r="I34" s="41"/>
      <c r="J34" s="41"/>
      <c r="K34" s="14">
        <f aca="true" t="shared" si="13" ref="K34:K40">B34+E34-H34</f>
        <v>15</v>
      </c>
      <c r="L34" s="14">
        <f aca="true" t="shared" si="14" ref="L34:L40">C34+F34-I34</f>
        <v>11</v>
      </c>
      <c r="M34" s="14">
        <f aca="true" t="shared" si="15" ref="M34:M41">SUM(K34:L34)</f>
        <v>26</v>
      </c>
      <c r="N34" s="70" t="s">
        <v>85</v>
      </c>
      <c r="O34" s="59"/>
      <c r="P34" s="38"/>
      <c r="Q34" s="6"/>
      <c r="R34" s="6"/>
      <c r="S34" s="6"/>
    </row>
    <row r="35" spans="1:19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41"/>
      <c r="I35" s="41"/>
      <c r="J35" s="41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50"/>
      <c r="O35" s="61"/>
      <c r="P35" s="38"/>
      <c r="Q35" s="6"/>
      <c r="R35" s="6"/>
      <c r="S35" s="6"/>
    </row>
    <row r="36" spans="1:19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41"/>
      <c r="I36" s="41"/>
      <c r="J36" s="41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46"/>
      <c r="O36" s="59"/>
      <c r="P36" s="38"/>
      <c r="Q36" s="6"/>
      <c r="R36" s="6"/>
      <c r="S36" s="6"/>
    </row>
    <row r="37" spans="1:19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42"/>
      <c r="I37" s="42"/>
      <c r="J37" s="42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46"/>
      <c r="O37" s="59"/>
      <c r="P37" s="38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12</v>
      </c>
      <c r="D38" s="5">
        <f t="shared" si="9"/>
        <v>26</v>
      </c>
      <c r="E38" s="6"/>
      <c r="F38" s="6"/>
      <c r="G38" s="6"/>
      <c r="H38" s="41"/>
      <c r="I38" s="41"/>
      <c r="J38" s="41"/>
      <c r="K38" s="14">
        <f t="shared" si="13"/>
        <v>14</v>
      </c>
      <c r="L38" s="14">
        <f t="shared" si="14"/>
        <v>12</v>
      </c>
      <c r="M38" s="14">
        <f t="shared" si="15"/>
        <v>26</v>
      </c>
      <c r="N38" s="70" t="s">
        <v>84</v>
      </c>
      <c r="O38" s="59"/>
      <c r="P38" s="38"/>
      <c r="Q38" s="6"/>
      <c r="R38" s="6"/>
      <c r="S38" s="6"/>
    </row>
    <row r="39" spans="1:19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41"/>
      <c r="I39" s="41"/>
      <c r="J39" s="41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46"/>
      <c r="O39" s="59"/>
      <c r="P39" s="38"/>
      <c r="Q39" s="6"/>
      <c r="R39" s="6"/>
      <c r="S39" s="6"/>
    </row>
    <row r="40" spans="1:19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41"/>
      <c r="I40" s="41"/>
      <c r="J40" s="41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51"/>
      <c r="O40" s="59"/>
      <c r="P40" s="38"/>
      <c r="Q40" s="6"/>
      <c r="R40" s="6"/>
      <c r="S40" s="6"/>
    </row>
    <row r="41" spans="1:19" s="13" customFormat="1" ht="15.75">
      <c r="A41" s="12" t="s">
        <v>4</v>
      </c>
      <c r="B41" s="11">
        <f>SUM(B33:B40)</f>
        <v>115</v>
      </c>
      <c r="C41" s="11">
        <f>SUM(C33:C40)</f>
        <v>90</v>
      </c>
      <c r="D41" s="11">
        <f>SUM(D33:D40)</f>
        <v>205</v>
      </c>
      <c r="E41" s="11"/>
      <c r="F41" s="11"/>
      <c r="G41" s="11"/>
      <c r="H41" s="11"/>
      <c r="I41" s="11"/>
      <c r="J41" s="11"/>
      <c r="K41" s="11">
        <f>SUM(K33:K40)</f>
        <v>115</v>
      </c>
      <c r="L41" s="11">
        <f>SUM(L33:L40)</f>
        <v>90</v>
      </c>
      <c r="M41" s="11">
        <f t="shared" si="15"/>
        <v>205</v>
      </c>
      <c r="N41" s="49"/>
      <c r="O41" s="60"/>
      <c r="P41" s="39"/>
      <c r="Q41" s="11"/>
      <c r="R41" s="11"/>
      <c r="S41" s="11"/>
    </row>
    <row r="42" spans="1:19" s="1" customFormat="1" ht="15.75">
      <c r="A42" s="9" t="s">
        <v>34</v>
      </c>
      <c r="B42" s="5">
        <v>13</v>
      </c>
      <c r="C42" s="5">
        <v>13</v>
      </c>
      <c r="D42" s="5">
        <f>SUM(B42:C42)</f>
        <v>26</v>
      </c>
      <c r="E42" s="6"/>
      <c r="F42" s="6"/>
      <c r="G42" s="6"/>
      <c r="H42" s="41"/>
      <c r="I42" s="41"/>
      <c r="J42" s="41"/>
      <c r="K42" s="14">
        <f>B42+E42-H42</f>
        <v>13</v>
      </c>
      <c r="L42" s="14">
        <f>C42+F42-I42</f>
        <v>13</v>
      </c>
      <c r="M42" s="14">
        <f aca="true" t="shared" si="16" ref="M42:M49">SUM(K42:L42)</f>
        <v>26</v>
      </c>
      <c r="N42" s="46"/>
      <c r="O42" s="59"/>
      <c r="P42" s="38"/>
      <c r="Q42" s="6"/>
      <c r="R42" s="6"/>
      <c r="S42" s="6"/>
    </row>
    <row r="43" spans="1:19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41"/>
      <c r="I43" s="41"/>
      <c r="J43" s="41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46" t="s">
        <v>64</v>
      </c>
      <c r="O43" s="59"/>
      <c r="P43" s="38"/>
      <c r="Q43" s="6"/>
      <c r="R43" s="6"/>
      <c r="S43" s="6"/>
    </row>
    <row r="44" spans="1:19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41"/>
      <c r="I44" s="41"/>
      <c r="J44" s="41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50"/>
      <c r="O44" s="61" t="s">
        <v>69</v>
      </c>
      <c r="P44" s="38"/>
      <c r="Q44" s="6"/>
      <c r="R44" s="6"/>
      <c r="S44" s="6"/>
    </row>
    <row r="45" spans="1:19" s="1" customFormat="1" ht="15.75">
      <c r="A45" s="9" t="s">
        <v>37</v>
      </c>
      <c r="B45" s="5">
        <v>13</v>
      </c>
      <c r="C45" s="5">
        <v>12</v>
      </c>
      <c r="D45" s="5">
        <f t="shared" si="17"/>
        <v>25</v>
      </c>
      <c r="E45" s="6"/>
      <c r="F45" s="6"/>
      <c r="G45" s="6"/>
      <c r="H45" s="41"/>
      <c r="I45" s="41"/>
      <c r="J45" s="41"/>
      <c r="K45" s="14">
        <f t="shared" si="18"/>
        <v>13</v>
      </c>
      <c r="L45" s="14">
        <f t="shared" si="19"/>
        <v>12</v>
      </c>
      <c r="M45" s="14">
        <f t="shared" si="16"/>
        <v>25</v>
      </c>
      <c r="N45" s="46"/>
      <c r="O45" s="59"/>
      <c r="P45" s="38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42">
        <v>0</v>
      </c>
      <c r="I46" s="42"/>
      <c r="J46" s="42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46"/>
      <c r="O46" s="59"/>
      <c r="P46" s="38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41"/>
      <c r="I47" s="41"/>
      <c r="J47" s="41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46"/>
      <c r="O47" s="59"/>
      <c r="P47" s="38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41"/>
      <c r="I48" s="41"/>
      <c r="J48" s="41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46"/>
      <c r="O48" s="59"/>
      <c r="P48" s="38"/>
      <c r="Q48" s="6"/>
      <c r="R48" s="6"/>
      <c r="S48" s="6"/>
    </row>
    <row r="49" spans="1:19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41"/>
      <c r="I49" s="41"/>
      <c r="J49" s="41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51"/>
      <c r="O49" s="59"/>
      <c r="P49" s="38"/>
      <c r="Q49" s="6"/>
      <c r="R49" s="6"/>
      <c r="S49" s="6"/>
    </row>
    <row r="50" spans="1:19" s="13" customFormat="1" ht="15.75">
      <c r="A50" s="12" t="s">
        <v>4</v>
      </c>
      <c r="B50" s="11">
        <f>SUM(B42:B49)</f>
        <v>109</v>
      </c>
      <c r="C50" s="11">
        <f>SUM(C42:C49)</f>
        <v>98</v>
      </c>
      <c r="D50" s="11">
        <f>SUM(D42:D49)</f>
        <v>207</v>
      </c>
      <c r="E50" s="11"/>
      <c r="F50" s="11"/>
      <c r="G50" s="11"/>
      <c r="H50" s="11"/>
      <c r="I50" s="11"/>
      <c r="J50" s="11"/>
      <c r="K50" s="11">
        <f>SUM(K42:K49)</f>
        <v>109</v>
      </c>
      <c r="L50" s="11">
        <f>SUM(L42:L49)</f>
        <v>98</v>
      </c>
      <c r="M50" s="11">
        <f>SUM(M42:M49)</f>
        <v>207</v>
      </c>
      <c r="N50" s="49"/>
      <c r="O50" s="62"/>
      <c r="P50" s="39"/>
      <c r="Q50" s="11"/>
      <c r="R50" s="11"/>
      <c r="S50" s="11"/>
    </row>
    <row r="51" spans="1:19" s="1" customFormat="1" ht="15.75">
      <c r="A51" s="31" t="s">
        <v>5</v>
      </c>
      <c r="B51" s="32">
        <f aca="true" t="shared" si="20" ref="B51:M51">B17+B24+B32+B41+B50+B10</f>
        <v>555</v>
      </c>
      <c r="C51" s="32">
        <f t="shared" si="20"/>
        <v>506</v>
      </c>
      <c r="D51" s="32">
        <f t="shared" si="20"/>
        <v>1061</v>
      </c>
      <c r="E51" s="32">
        <f t="shared" si="20"/>
        <v>0</v>
      </c>
      <c r="F51" s="32">
        <f t="shared" si="20"/>
        <v>0</v>
      </c>
      <c r="G51" s="32">
        <f t="shared" si="20"/>
        <v>0</v>
      </c>
      <c r="H51" s="32">
        <f t="shared" si="20"/>
        <v>0</v>
      </c>
      <c r="I51" s="32">
        <f t="shared" si="20"/>
        <v>0</v>
      </c>
      <c r="J51" s="32">
        <f t="shared" si="20"/>
        <v>0</v>
      </c>
      <c r="K51" s="32">
        <f t="shared" si="20"/>
        <v>555</v>
      </c>
      <c r="L51" s="32">
        <f t="shared" si="20"/>
        <v>506</v>
      </c>
      <c r="M51" s="32">
        <f t="shared" si="20"/>
        <v>1061</v>
      </c>
      <c r="N51" s="52">
        <f>SUM(N4:N49)</f>
        <v>0</v>
      </c>
      <c r="O51" s="63"/>
      <c r="P51" s="32"/>
      <c r="Q51" s="32">
        <f>Q17+Q24+Q32+Q41+Q50+Q10</f>
        <v>0</v>
      </c>
      <c r="R51" s="32">
        <f>R17+R24+R32+R41+R50+R10</f>
        <v>0</v>
      </c>
      <c r="S51" s="32">
        <f>S17+S24+S32+S41+S50+S10</f>
        <v>0</v>
      </c>
    </row>
    <row r="52" spans="1:19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41">
        <v>0</v>
      </c>
      <c r="I52" s="41">
        <v>0</v>
      </c>
      <c r="J52" s="41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46">
        <v>0</v>
      </c>
      <c r="O52" s="64"/>
      <c r="P52" s="30"/>
      <c r="Q52" s="6">
        <v>0</v>
      </c>
      <c r="R52" s="6">
        <v>0</v>
      </c>
      <c r="S52" s="6">
        <v>0</v>
      </c>
    </row>
    <row r="53" spans="1:19" s="13" customFormat="1" ht="15.75">
      <c r="A53" s="27" t="s">
        <v>42</v>
      </c>
      <c r="B53" s="28">
        <f>SUM(B51:B52)</f>
        <v>557</v>
      </c>
      <c r="C53" s="28">
        <f>SUM(C51:C52)</f>
        <v>506</v>
      </c>
      <c r="D53" s="28">
        <f>SUM(D51:D52)</f>
        <v>1063</v>
      </c>
      <c r="E53" s="28"/>
      <c r="F53" s="28">
        <f>SUM(F51:F52)</f>
        <v>0</v>
      </c>
      <c r="G53" s="28"/>
      <c r="H53" s="28">
        <f>SUM(H51:H52)</f>
        <v>0</v>
      </c>
      <c r="I53" s="28">
        <f>SUM(I51:I52)</f>
        <v>0</v>
      </c>
      <c r="J53" s="28"/>
      <c r="K53" s="28">
        <f>SUM(K51:K52)</f>
        <v>557</v>
      </c>
      <c r="L53" s="28">
        <f>SUM(L51:L52)</f>
        <v>506</v>
      </c>
      <c r="M53" s="28">
        <f>SUM(K53:L53)</f>
        <v>1063</v>
      </c>
      <c r="N53" s="53"/>
      <c r="O53" s="65"/>
      <c r="P53" s="29"/>
      <c r="Q53" s="28">
        <f>SUM(Q51:Q52)</f>
        <v>0</v>
      </c>
      <c r="R53" s="28"/>
      <c r="S53" s="28">
        <f>SUM(Q53:R53)</f>
        <v>0</v>
      </c>
    </row>
    <row r="54" spans="1:19" s="1" customFormat="1" ht="15.75">
      <c r="A54" s="9" t="s">
        <v>6</v>
      </c>
      <c r="B54" s="71">
        <v>14</v>
      </c>
      <c r="C54" s="71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41"/>
      <c r="I54" s="41">
        <v>0</v>
      </c>
      <c r="J54" s="41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46"/>
      <c r="O54" s="64"/>
      <c r="P54" s="30"/>
      <c r="Q54" s="6">
        <v>0</v>
      </c>
      <c r="R54" s="6"/>
      <c r="S54" s="6"/>
    </row>
    <row r="55" spans="1:19" s="2" customFormat="1" ht="19.5" customHeight="1">
      <c r="A55" s="15" t="s">
        <v>43</v>
      </c>
      <c r="B55" s="16">
        <f>SUM(B53:B54)</f>
        <v>571</v>
      </c>
      <c r="C55" s="16">
        <f>SUM(C53:C54)</f>
        <v>521</v>
      </c>
      <c r="D55" s="16">
        <f>SUM(D53:D54)</f>
        <v>1092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571</v>
      </c>
      <c r="L55" s="16">
        <f t="shared" si="21"/>
        <v>521</v>
      </c>
      <c r="M55" s="16">
        <f t="shared" si="21"/>
        <v>1092</v>
      </c>
      <c r="N55" s="54"/>
      <c r="O55" s="66"/>
      <c r="P55" s="26"/>
      <c r="Q55" s="16">
        <v>0</v>
      </c>
      <c r="R55" s="16"/>
      <c r="S55" s="16">
        <f>SUM(Q55:R55)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63</v>
      </c>
      <c r="J57" s="44" t="s">
        <v>73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62</v>
      </c>
      <c r="J58" s="44" t="s">
        <v>74</v>
      </c>
      <c r="K58" s="17">
        <v>2</v>
      </c>
      <c r="L58" s="17">
        <v>0</v>
      </c>
      <c r="M58" s="17">
        <v>2</v>
      </c>
      <c r="O58" s="59" t="s">
        <v>82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7" ht="15.75">
      <c r="A61" s="9" t="s">
        <v>55</v>
      </c>
      <c r="B61" s="5">
        <v>2</v>
      </c>
      <c r="C61" s="5"/>
      <c r="D61" s="5">
        <f t="shared" si="22"/>
        <v>2</v>
      </c>
      <c r="Q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2017-07-14T02:37:36Z</cp:lastPrinted>
  <dcterms:created xsi:type="dcterms:W3CDTF">1998-12-07T02:16:08Z</dcterms:created>
  <dcterms:modified xsi:type="dcterms:W3CDTF">2017-08-07T07:07:13Z</dcterms:modified>
  <cp:category/>
  <cp:version/>
  <cp:contentType/>
  <cp:contentStatus/>
</cp:coreProperties>
</file>