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<sst xmlns="http://schemas.openxmlformats.org/spreadsheetml/2006/main" count="115" uniqueCount="86">
  <si>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</si>
  <si>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</si>
  <si>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</si>
  <si>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</si>
  <si>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</si>
  <si>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</si>
  <si>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</si>
  <si>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</si>
  <si>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</si>
  <si>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</si>
  <si>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</si>
  <si>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</si>
  <si>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</si>
  <si>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</si>
  <si>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</si>
  <si>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</si>
  <si>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</si>
  <si>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</si>
  <si>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</si>
  <si>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</si>
  <si>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</si>
  <si>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</si>
  <si>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</si>
  <si>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</si>
  <si>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</si>
  <si>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</si>
  <si>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</si>
  <si>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</si>
  <si>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</si>
  <si>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</si>
  <si>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</si>
  <si>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</si>
  <si>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</si>
  <si>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</si>
  <si>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</si>
  <si>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</si>
  <si>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</si>
  <si>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</si>
  <si>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</si>
  <si>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</si>
  <si>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</si>
  <si>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</si>
  <si>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</si>
  <si>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</si>
  <si>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</si>
  <si>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</si>
  <si>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</si>
  <si>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</si>
  <si>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</si>
  <si>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</si>
  <si>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</si>
  <si>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</si>
  <si>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</si>
  <si>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</si>
  <si>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</si>
  <si>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</si>
  <si>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</si>
  <si>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</si>
  <si>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</si>
  <si>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</si>
  <si>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</si>
  <si>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</si>
  <si>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</si>
  <si>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</si>
  <si>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</si>
  <si>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</si>
  <si>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</si>
  <si>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</si>
  <si>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</si>
  <si>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</si>
  <si>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</si>
  <si>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</si>
  <si>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</si>
  <si>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t>普通班：40班    成6班：146人      成7班：175人      成8班：204人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</si>
  <si>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</si>
  <si>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</si>
  <si>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</si>
  <si>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</si>
  <si>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</si>
  <si>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</si>
  <si>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</si>
  <si>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</si>
  <si>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</si>
  <si>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</si>
  <si>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</si>
  <si>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 xml:space="preserve">                            彰 化 縣 永 靖 國 小 在 籍 學 生 數 民國108年9月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</si>
</sst>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49" fontId="58" fillId="43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30" zoomScaleNormal="130" zoomScalePageLayoutView="0" workbookViewId="0" topLeftCell="A1">
      <selection activeCell="G18" sqref="G1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60</v>
      </c>
      <c r="F2" s="21"/>
      <c r="G2" s="21"/>
      <c r="H2" s="74" t="s">
        <v>61</v>
      </c>
      <c r="I2" s="75"/>
      <c r="J2" s="76"/>
      <c r="K2" s="30" t="s">
        <v>1</v>
      </c>
      <c r="L2" s="30"/>
      <c r="M2" s="30"/>
      <c r="N2" s="38" t="s">
        <v>56</v>
      </c>
      <c r="O2" s="38" t="s">
        <v>69</v>
      </c>
      <c r="P2" s="48" t="s">
        <v>64</v>
      </c>
      <c r="Q2" s="77" t="s">
        <v>55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5"/>
      <c r="I4" s="35"/>
      <c r="J4" s="35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5"/>
      <c r="I5" s="35"/>
      <c r="J5" s="35"/>
      <c r="K5" s="14">
        <f t="shared" si="1"/>
        <v>14</v>
      </c>
      <c r="L5" s="14">
        <f t="shared" si="1"/>
        <v>14</v>
      </c>
      <c r="M5" s="14">
        <f t="shared" si="2"/>
        <v>28</v>
      </c>
      <c r="N5" s="63" t="s">
        <v>83</v>
      </c>
      <c r="O5" s="63"/>
      <c r="P5" s="50" t="s">
        <v>84</v>
      </c>
      <c r="Q5" s="6"/>
      <c r="R5" s="6"/>
      <c r="S5" s="6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5"/>
      <c r="I6" s="35"/>
      <c r="J6" s="35"/>
      <c r="K6" s="14">
        <f t="shared" si="1"/>
        <v>14</v>
      </c>
      <c r="L6" s="14">
        <f t="shared" si="1"/>
        <v>15</v>
      </c>
      <c r="M6" s="14">
        <f t="shared" si="2"/>
        <v>29</v>
      </c>
      <c r="N6" s="66"/>
      <c r="O6" s="66"/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14</v>
      </c>
      <c r="M7" s="14">
        <f t="shared" si="2"/>
        <v>28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14</v>
      </c>
      <c r="M8" s="14">
        <f t="shared" si="2"/>
        <v>29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5"/>
      <c r="I9" s="35"/>
      <c r="J9" s="35"/>
      <c r="K9" s="14">
        <f t="shared" si="1"/>
        <v>15</v>
      </c>
      <c r="L9" s="14">
        <f t="shared" si="1"/>
        <v>14</v>
      </c>
      <c r="M9" s="14">
        <f t="shared" si="2"/>
        <v>29</v>
      </c>
      <c r="N9" s="38"/>
      <c r="O9" s="38"/>
      <c r="P9" s="65"/>
      <c r="Q9" s="6"/>
      <c r="R9" s="6"/>
      <c r="S9" s="6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85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85</v>
      </c>
      <c r="M10" s="11">
        <f>SUM(M4:M9)</f>
        <v>172</v>
      </c>
      <c r="N10" s="62"/>
      <c r="O10" s="62"/>
      <c r="P10" s="59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>B11+E11-H11</f>
        <v>14</v>
      </c>
      <c r="L11" s="14">
        <f>C11+F11-I11</f>
        <v>12</v>
      </c>
      <c r="M11" s="14">
        <f>SUM(K11:L11)</f>
        <v>26</v>
      </c>
      <c r="N11" s="38"/>
      <c r="O11" s="38"/>
      <c r="P11" s="65"/>
      <c r="Q11" s="6"/>
      <c r="R11" s="6"/>
      <c r="S11" s="3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5"/>
      <c r="I12" s="35"/>
      <c r="J12" s="3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63" t="s">
        <v>68</v>
      </c>
      <c r="O12" s="63"/>
      <c r="P12" s="69"/>
      <c r="Q12" s="6"/>
      <c r="R12" s="6"/>
      <c r="S12" s="6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6"/>
      <c r="O13" s="66" t="s">
        <v>70</v>
      </c>
      <c r="P13" s="65"/>
      <c r="Q13" s="6"/>
      <c r="R13" s="6"/>
      <c r="S13" s="6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8"/>
      <c r="O14" s="38"/>
      <c r="P14" s="50"/>
      <c r="Q14" s="6"/>
      <c r="R14" s="6"/>
      <c r="S14" s="6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5">
        <v>0</v>
      </c>
      <c r="I15" s="35"/>
      <c r="J15" s="35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4"/>
      <c r="O15" s="64"/>
      <c r="P15" s="50"/>
      <c r="Q15" s="6"/>
      <c r="R15" s="6"/>
      <c r="S15" s="6"/>
    </row>
    <row r="16" spans="1:19" s="1" customFormat="1" ht="15.75">
      <c r="A16" s="9" t="s">
        <v>47</v>
      </c>
      <c r="B16" s="5">
        <v>13</v>
      </c>
      <c r="C16" s="5">
        <v>13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13</v>
      </c>
      <c r="L16" s="14">
        <f t="shared" si="5"/>
        <v>13</v>
      </c>
      <c r="M16" s="14">
        <f t="shared" si="6"/>
        <v>26</v>
      </c>
      <c r="N16" s="38"/>
      <c r="O16" s="38"/>
      <c r="P16" s="65"/>
      <c r="Q16" s="6"/>
      <c r="R16" s="6"/>
      <c r="S16" s="6"/>
    </row>
    <row r="17" spans="1:19" s="1" customFormat="1" ht="15.75">
      <c r="A17" s="9" t="s">
        <v>82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8"/>
      <c r="O17" s="38"/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86</v>
      </c>
      <c r="D18" s="11">
        <f>SUM(D11:D17)</f>
        <v>178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86</v>
      </c>
      <c r="M18" s="11">
        <f>SUM(M11:M17)</f>
        <v>178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5"/>
      <c r="I19" s="35"/>
      <c r="J19" s="35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8"/>
      <c r="O19" s="66" t="s">
        <v>70</v>
      </c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5"/>
      <c r="I20" s="35"/>
      <c r="J20" s="35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8" t="s">
        <v>72</v>
      </c>
      <c r="O20" s="68" t="s">
        <v>78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5"/>
      <c r="I21" s="35"/>
      <c r="J21" s="35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8"/>
      <c r="O21" s="68" t="s">
        <v>78</v>
      </c>
      <c r="P21" s="50"/>
      <c r="Q21" s="33"/>
      <c r="R21" s="6"/>
      <c r="S21" s="6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5"/>
      <c r="I22" s="35"/>
      <c r="J22" s="35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6"/>
      <c r="O22" s="68" t="s">
        <v>78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5"/>
      <c r="I23" s="35"/>
      <c r="J23" s="35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8" t="s">
        <v>79</v>
      </c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7"/>
        <v>26</v>
      </c>
      <c r="E24" s="6"/>
      <c r="F24" s="6"/>
      <c r="G24" s="6"/>
      <c r="H24" s="35"/>
      <c r="I24" s="35"/>
      <c r="J24" s="35"/>
      <c r="K24" s="14">
        <f t="shared" si="8"/>
        <v>13</v>
      </c>
      <c r="L24" s="14">
        <f t="shared" si="9"/>
        <v>13</v>
      </c>
      <c r="M24" s="14">
        <f t="shared" si="10"/>
        <v>26</v>
      </c>
      <c r="N24" s="38" t="s">
        <v>81</v>
      </c>
      <c r="O24" s="38"/>
      <c r="P24" s="50" t="s">
        <v>80</v>
      </c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84</v>
      </c>
      <c r="D25" s="11">
        <f>SUM(D19:D24)</f>
        <v>161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84</v>
      </c>
      <c r="M25" s="11">
        <f>SUM(M19:M24)</f>
        <v>161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5"/>
      <c r="I26" s="35"/>
      <c r="J26" s="35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8"/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5"/>
      <c r="I27" s="35"/>
      <c r="J27" s="35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6"/>
      <c r="O27" s="66" t="s">
        <v>70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5"/>
      <c r="I28" s="35"/>
      <c r="J28" s="35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8"/>
      <c r="O28" s="38"/>
      <c r="P28" s="50"/>
      <c r="Q28" s="6"/>
      <c r="R28" s="6"/>
      <c r="S28" s="6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5"/>
      <c r="I29" s="35"/>
      <c r="J29" s="35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6"/>
      <c r="O29" s="66" t="s">
        <v>70</v>
      </c>
      <c r="P29" s="50"/>
      <c r="Q29" s="6"/>
      <c r="R29" s="6"/>
      <c r="S29" s="6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5"/>
      <c r="I30" s="35"/>
      <c r="J30" s="35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8"/>
      <c r="O30" s="38"/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5"/>
      <c r="I31" s="35"/>
      <c r="J31" s="35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8"/>
      <c r="O31" s="38"/>
      <c r="P31" s="50"/>
      <c r="Q31" s="6"/>
      <c r="R31" s="6"/>
      <c r="S31" s="6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9">SUM(B33:C33)</f>
        <v>27</v>
      </c>
      <c r="E33" s="6"/>
      <c r="F33" s="6"/>
      <c r="G33" s="6"/>
      <c r="H33" s="35"/>
      <c r="I33" s="35"/>
      <c r="J33" s="35"/>
      <c r="K33" s="14">
        <f>B33+E33-H33</f>
        <v>15</v>
      </c>
      <c r="L33" s="14">
        <f>C33+F33-I33</f>
        <v>12</v>
      </c>
      <c r="M33" s="14">
        <f>SUM(K33:L33)</f>
        <v>27</v>
      </c>
      <c r="N33" s="66"/>
      <c r="O33" s="66" t="s">
        <v>71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5"/>
      <c r="I34" s="35"/>
      <c r="J34" s="35"/>
      <c r="K34" s="14">
        <f aca="true" t="shared" si="16" ref="K34:K39">B34+E34-H34</f>
        <v>14</v>
      </c>
      <c r="L34" s="14">
        <f aca="true" t="shared" si="17" ref="L34:L39">C34+F34-I34</f>
        <v>12</v>
      </c>
      <c r="M34" s="14">
        <f aca="true" t="shared" si="18" ref="M34:M39">SUM(K34:L34)</f>
        <v>26</v>
      </c>
      <c r="N34" s="38" t="s">
        <v>63</v>
      </c>
      <c r="O34" s="66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5"/>
      <c r="I35" s="35"/>
      <c r="J35" s="35"/>
      <c r="K35" s="14">
        <f t="shared" si="16"/>
        <v>14</v>
      </c>
      <c r="L35" s="14">
        <f t="shared" si="17"/>
        <v>13</v>
      </c>
      <c r="M35" s="14">
        <f t="shared" si="18"/>
        <v>27</v>
      </c>
      <c r="N35" s="63" t="s">
        <v>75</v>
      </c>
      <c r="O35" s="66"/>
      <c r="P35" s="52"/>
      <c r="Q35" s="6"/>
      <c r="R35" s="6"/>
      <c r="S35" s="6"/>
    </row>
    <row r="36" spans="1:19" s="1" customFormat="1" ht="15.75">
      <c r="A36" s="9" t="s">
        <v>29</v>
      </c>
      <c r="B36" s="5">
        <v>15</v>
      </c>
      <c r="C36" s="5">
        <v>11</v>
      </c>
      <c r="D36" s="5">
        <f t="shared" si="15"/>
        <v>26</v>
      </c>
      <c r="E36" s="6"/>
      <c r="F36" s="6"/>
      <c r="G36" s="6"/>
      <c r="H36" s="35"/>
      <c r="I36" s="35"/>
      <c r="J36" s="35"/>
      <c r="K36" s="14">
        <f t="shared" si="16"/>
        <v>15</v>
      </c>
      <c r="L36" s="14">
        <f t="shared" si="17"/>
        <v>11</v>
      </c>
      <c r="M36" s="14">
        <f t="shared" si="18"/>
        <v>26</v>
      </c>
      <c r="N36" s="66"/>
      <c r="O36" s="66" t="s">
        <v>71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6"/>
      <c r="I37" s="36"/>
      <c r="J37" s="36"/>
      <c r="K37" s="14">
        <f t="shared" si="16"/>
        <v>14</v>
      </c>
      <c r="L37" s="14">
        <f t="shared" si="17"/>
        <v>13</v>
      </c>
      <c r="M37" s="14">
        <f t="shared" si="18"/>
        <v>27</v>
      </c>
      <c r="N37" s="38"/>
      <c r="O37" s="66" t="s">
        <v>70</v>
      </c>
      <c r="P37" s="50" t="s">
        <v>77</v>
      </c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5"/>
      <c r="I38" s="35"/>
      <c r="J38" s="35"/>
      <c r="K38" s="14">
        <f t="shared" si="16"/>
        <v>14</v>
      </c>
      <c r="L38" s="14">
        <f t="shared" si="17"/>
        <v>13</v>
      </c>
      <c r="M38" s="14">
        <f t="shared" si="18"/>
        <v>27</v>
      </c>
      <c r="N38" s="63" t="s">
        <v>76</v>
      </c>
      <c r="O38" s="66"/>
      <c r="P38" s="50" t="s">
        <v>62</v>
      </c>
      <c r="Q38" s="6"/>
      <c r="R38" s="6"/>
      <c r="S38" s="6"/>
    </row>
    <row r="39" spans="1:19" s="1" customFormat="1" ht="15.75">
      <c r="A39" s="9"/>
      <c r="B39" s="5"/>
      <c r="C39" s="5"/>
      <c r="D39" s="5">
        <f t="shared" si="15"/>
        <v>0</v>
      </c>
      <c r="E39" s="6"/>
      <c r="F39" s="6"/>
      <c r="G39" s="6"/>
      <c r="H39" s="35"/>
      <c r="I39" s="35"/>
      <c r="J39" s="35"/>
      <c r="K39" s="14">
        <f t="shared" si="16"/>
        <v>0</v>
      </c>
      <c r="L39" s="14">
        <f t="shared" si="17"/>
        <v>0</v>
      </c>
      <c r="M39" s="14">
        <f t="shared" si="18"/>
        <v>0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86</v>
      </c>
      <c r="C40" s="11">
        <f>SUM(C33:C39)</f>
        <v>74</v>
      </c>
      <c r="D40" s="11">
        <f>SUM(D33:D39)</f>
        <v>160</v>
      </c>
      <c r="E40" s="11"/>
      <c r="F40" s="11"/>
      <c r="G40" s="11"/>
      <c r="H40" s="11"/>
      <c r="I40" s="11"/>
      <c r="J40" s="11"/>
      <c r="K40" s="11">
        <f>SUM(K33:K39)</f>
        <v>86</v>
      </c>
      <c r="L40" s="11">
        <f>SUM(L33:L39)</f>
        <v>74</v>
      </c>
      <c r="M40" s="11">
        <f>SUM(M33:M39)</f>
        <v>160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13</v>
      </c>
      <c r="C41" s="5">
        <v>13</v>
      </c>
      <c r="D41" s="5">
        <f>SUM(B41:C41)</f>
        <v>26</v>
      </c>
      <c r="E41" s="6"/>
      <c r="F41" s="6"/>
      <c r="G41" s="6"/>
      <c r="H41" s="35"/>
      <c r="I41" s="35"/>
      <c r="J41" s="35"/>
      <c r="K41" s="14">
        <f>B41+E41-H41</f>
        <v>13</v>
      </c>
      <c r="L41" s="14">
        <f>C41+F41-I41</f>
        <v>13</v>
      </c>
      <c r="M41" s="14">
        <f aca="true" t="shared" si="19" ref="M41:M47">SUM(K41:L41)</f>
        <v>26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13</v>
      </c>
      <c r="C42" s="5">
        <v>12</v>
      </c>
      <c r="D42" s="5">
        <f aca="true" t="shared" si="20" ref="D42:D47">SUM(B42:C42)</f>
        <v>25</v>
      </c>
      <c r="E42" s="6"/>
      <c r="F42" s="6"/>
      <c r="G42" s="6"/>
      <c r="H42" s="35"/>
      <c r="I42" s="35"/>
      <c r="J42" s="35"/>
      <c r="K42" s="14">
        <f aca="true" t="shared" si="21" ref="K42:K47">B42+E42-H42</f>
        <v>13</v>
      </c>
      <c r="L42" s="14">
        <f aca="true" t="shared" si="22" ref="L42:L47">C42+F42-I42</f>
        <v>12</v>
      </c>
      <c r="M42" s="14">
        <f t="shared" si="19"/>
        <v>25</v>
      </c>
      <c r="N42" s="63" t="s">
        <v>67</v>
      </c>
      <c r="O42" s="66" t="s">
        <v>70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12</v>
      </c>
      <c r="D43" s="5">
        <f t="shared" si="20"/>
        <v>26</v>
      </c>
      <c r="E43" s="6"/>
      <c r="F43" s="6"/>
      <c r="G43" s="6"/>
      <c r="H43" s="35"/>
      <c r="I43" s="35"/>
      <c r="J43" s="35"/>
      <c r="K43" s="14">
        <f t="shared" si="21"/>
        <v>14</v>
      </c>
      <c r="L43" s="14">
        <f t="shared" si="22"/>
        <v>12</v>
      </c>
      <c r="M43" s="14">
        <f t="shared" si="19"/>
        <v>26</v>
      </c>
      <c r="N43" s="66"/>
      <c r="O43" s="66" t="s">
        <v>70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12</v>
      </c>
      <c r="C44" s="5">
        <v>12</v>
      </c>
      <c r="D44" s="5">
        <f t="shared" si="20"/>
        <v>24</v>
      </c>
      <c r="E44" s="6"/>
      <c r="F44" s="6"/>
      <c r="G44" s="6"/>
      <c r="H44" s="35"/>
      <c r="I44" s="35"/>
      <c r="J44" s="35"/>
      <c r="K44" s="14">
        <f t="shared" si="21"/>
        <v>12</v>
      </c>
      <c r="L44" s="14">
        <f t="shared" si="22"/>
        <v>12</v>
      </c>
      <c r="M44" s="14">
        <f t="shared" si="19"/>
        <v>24</v>
      </c>
      <c r="N44" s="66"/>
      <c r="O44" s="66" t="s">
        <v>70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13</v>
      </c>
      <c r="C45" s="5">
        <v>12</v>
      </c>
      <c r="D45" s="5">
        <f t="shared" si="20"/>
        <v>25</v>
      </c>
      <c r="E45" s="6"/>
      <c r="F45" s="10"/>
      <c r="G45" s="6"/>
      <c r="H45" s="36"/>
      <c r="I45" s="36"/>
      <c r="J45" s="36"/>
      <c r="K45" s="14">
        <f t="shared" si="21"/>
        <v>13</v>
      </c>
      <c r="L45" s="14">
        <f t="shared" si="22"/>
        <v>12</v>
      </c>
      <c r="M45" s="14">
        <f t="shared" si="19"/>
        <v>25</v>
      </c>
      <c r="N45" s="38" t="s">
        <v>66</v>
      </c>
      <c r="O45" s="66" t="s">
        <v>70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12</v>
      </c>
      <c r="D46" s="5">
        <f t="shared" si="20"/>
        <v>27</v>
      </c>
      <c r="E46" s="6"/>
      <c r="F46" s="6"/>
      <c r="G46" s="6"/>
      <c r="H46" s="35"/>
      <c r="I46" s="35"/>
      <c r="J46" s="35"/>
      <c r="K46" s="14">
        <f t="shared" si="21"/>
        <v>15</v>
      </c>
      <c r="L46" s="14">
        <f t="shared" si="22"/>
        <v>12</v>
      </c>
      <c r="M46" s="14">
        <f t="shared" si="19"/>
        <v>27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12</v>
      </c>
      <c r="D47" s="5">
        <f t="shared" si="20"/>
        <v>26</v>
      </c>
      <c r="E47" s="6"/>
      <c r="F47" s="6"/>
      <c r="G47" s="6"/>
      <c r="H47" s="35"/>
      <c r="I47" s="35"/>
      <c r="J47" s="35"/>
      <c r="K47" s="14">
        <f t="shared" si="21"/>
        <v>14</v>
      </c>
      <c r="L47" s="14">
        <f t="shared" si="22"/>
        <v>12</v>
      </c>
      <c r="M47" s="14">
        <f t="shared" si="19"/>
        <v>26</v>
      </c>
      <c r="N47" s="66"/>
      <c r="O47" s="66"/>
      <c r="P47" s="50"/>
      <c r="Q47" s="6"/>
      <c r="R47" s="6"/>
      <c r="S47" s="6"/>
    </row>
    <row r="48" spans="1:19" s="1" customFormat="1" ht="15.75">
      <c r="A48" s="9" t="s">
        <v>54</v>
      </c>
      <c r="B48" s="5"/>
      <c r="C48" s="5"/>
      <c r="D48" s="5"/>
      <c r="E48" s="6"/>
      <c r="F48" s="6"/>
      <c r="G48" s="6"/>
      <c r="H48" s="35"/>
      <c r="I48" s="35"/>
      <c r="J48" s="35"/>
      <c r="K48" s="14"/>
      <c r="L48" s="14"/>
      <c r="M48" s="14"/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94</v>
      </c>
      <c r="C49" s="11">
        <f>SUM(C41:C48)</f>
        <v>85</v>
      </c>
      <c r="D49" s="11">
        <f>SUM(D41:D48)</f>
        <v>179</v>
      </c>
      <c r="E49" s="11"/>
      <c r="F49" s="11"/>
      <c r="G49" s="11"/>
      <c r="H49" s="11"/>
      <c r="I49" s="11"/>
      <c r="J49" s="11"/>
      <c r="K49" s="11">
        <f>SUM(K41:K48)</f>
        <v>94</v>
      </c>
      <c r="L49" s="11">
        <f>SUM(L41:L48)</f>
        <v>85</v>
      </c>
      <c r="M49" s="11">
        <f>SUM(M41:M48)</f>
        <v>179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3" ref="B50:M50">B18+B25+B32+B40+B49+B10</f>
        <v>512</v>
      </c>
      <c r="C50" s="28">
        <f t="shared" si="23"/>
        <v>495</v>
      </c>
      <c r="D50" s="28">
        <f t="shared" si="23"/>
        <v>1007</v>
      </c>
      <c r="E50" s="28">
        <f t="shared" si="23"/>
        <v>0</v>
      </c>
      <c r="F50" s="28">
        <f t="shared" si="23"/>
        <v>0</v>
      </c>
      <c r="G50" s="28">
        <f t="shared" si="23"/>
        <v>0</v>
      </c>
      <c r="H50" s="28">
        <f t="shared" si="23"/>
        <v>0</v>
      </c>
      <c r="I50" s="28">
        <f t="shared" si="23"/>
        <v>0</v>
      </c>
      <c r="J50" s="28">
        <f t="shared" si="23"/>
        <v>0</v>
      </c>
      <c r="K50" s="28">
        <f t="shared" si="23"/>
        <v>512</v>
      </c>
      <c r="L50" s="28">
        <f t="shared" si="23"/>
        <v>495</v>
      </c>
      <c r="M50" s="28">
        <f t="shared" si="23"/>
        <v>1007</v>
      </c>
      <c r="N50" s="43">
        <f>SUM(N4:N48)</f>
        <v>0</v>
      </c>
      <c r="O50" s="43"/>
      <c r="P50" s="54"/>
      <c r="Q50" s="28">
        <f>Q18+Q25+Q32+Q40+Q49+Q10</f>
        <v>0</v>
      </c>
      <c r="R50" s="28">
        <f>R18+R25+R32+R40+R49+R10</f>
        <v>0</v>
      </c>
      <c r="S50" s="28">
        <f>S18+S25+S32+S40+S49+S10</f>
        <v>0</v>
      </c>
    </row>
    <row r="51" spans="1:19" s="1" customFormat="1" ht="15.75">
      <c r="A51" s="9" t="s">
        <v>39</v>
      </c>
      <c r="B51" s="5">
        <v>1</v>
      </c>
      <c r="C51" s="5">
        <v>3</v>
      </c>
      <c r="D51" s="5">
        <f>SUM(B51:C51)</f>
        <v>4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v>3</v>
      </c>
      <c r="M51" s="14">
        <f>SUM(K51:L51)</f>
        <v>4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513</v>
      </c>
      <c r="C52" s="26">
        <f>SUM(C50:C51)</f>
        <v>498</v>
      </c>
      <c r="D52" s="26">
        <f>SUM(D50:D51)</f>
        <v>1011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513</v>
      </c>
      <c r="L52" s="26">
        <f>SUM(L50:L51)</f>
        <v>498</v>
      </c>
      <c r="M52" s="26">
        <f>SUM(K52:L52)</f>
        <v>1011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0">
        <v>17</v>
      </c>
      <c r="C53" s="70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530</v>
      </c>
      <c r="C54" s="16">
        <f>SUM(C52:C53)</f>
        <v>511</v>
      </c>
      <c r="D54" s="16">
        <f>SUM(D52:D53)</f>
        <v>1041</v>
      </c>
      <c r="E54" s="16">
        <f>SUM(E52:E53)</f>
        <v>0</v>
      </c>
      <c r="F54" s="16">
        <f>SUM(F52:F53)</f>
        <v>0</v>
      </c>
      <c r="G54" s="16">
        <f aca="true" t="shared" si="24" ref="G54:M54">SUM(G52:G53)</f>
        <v>0</v>
      </c>
      <c r="H54" s="16">
        <f t="shared" si="24"/>
        <v>0</v>
      </c>
      <c r="I54" s="16">
        <f t="shared" si="24"/>
        <v>0</v>
      </c>
      <c r="J54" s="16">
        <f t="shared" si="24"/>
        <v>0</v>
      </c>
      <c r="K54" s="16">
        <f t="shared" si="24"/>
        <v>530</v>
      </c>
      <c r="L54" s="16">
        <f t="shared" si="24"/>
        <v>511</v>
      </c>
      <c r="M54" s="16">
        <f t="shared" si="24"/>
        <v>1041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/>
      <c r="C55" s="5">
        <v>1</v>
      </c>
      <c r="D55" s="5">
        <v>1</v>
      </c>
    </row>
    <row r="56" spans="1:13" ht="15.75">
      <c r="A56" s="9" t="s">
        <v>50</v>
      </c>
      <c r="B56" s="5">
        <v>1</v>
      </c>
      <c r="C56" s="5">
        <v>1</v>
      </c>
      <c r="D56" s="5">
        <f>SUM(B56:C56)</f>
        <v>2</v>
      </c>
      <c r="I56" s="18" t="s">
        <v>59</v>
      </c>
      <c r="J56" s="37" t="s">
        <v>74</v>
      </c>
      <c r="K56" s="17">
        <v>114</v>
      </c>
      <c r="L56" s="17">
        <v>90</v>
      </c>
      <c r="M56" s="17">
        <f>SUM(K56:L56)</f>
        <v>204</v>
      </c>
    </row>
    <row r="57" spans="1:16" ht="15.75">
      <c r="A57" s="9" t="s">
        <v>48</v>
      </c>
      <c r="B57" s="5"/>
      <c r="C57" s="5">
        <v>0</v>
      </c>
      <c r="D57" s="5">
        <f>SUM(B57:C57)</f>
        <v>0</v>
      </c>
      <c r="I57" s="18" t="s">
        <v>58</v>
      </c>
      <c r="J57" s="37" t="s">
        <v>65</v>
      </c>
      <c r="K57" s="17">
        <v>0</v>
      </c>
      <c r="L57" s="17">
        <v>0</v>
      </c>
      <c r="M57" s="17">
        <v>0</v>
      </c>
      <c r="P57" s="73"/>
    </row>
    <row r="58" spans="1:13" ht="15.75">
      <c r="A58" s="9" t="s">
        <v>51</v>
      </c>
      <c r="B58" s="5"/>
      <c r="C58" s="5"/>
      <c r="D58" s="5">
        <f>SUM(B58:C58)</f>
        <v>0</v>
      </c>
      <c r="I58" s="18" t="s">
        <v>57</v>
      </c>
      <c r="J58" s="18"/>
      <c r="K58" s="17">
        <f>SUM(K56:K57)</f>
        <v>114</v>
      </c>
      <c r="L58" s="17">
        <f>SUM(L56:L57)</f>
        <v>90</v>
      </c>
      <c r="M58" s="17">
        <f>SUM(M56:M57)</f>
        <v>204</v>
      </c>
    </row>
    <row r="59" spans="1:4" ht="15">
      <c r="A59" s="9" t="s">
        <v>52</v>
      </c>
      <c r="B59" s="5"/>
      <c r="C59" s="5">
        <v>1</v>
      </c>
      <c r="D59" s="5">
        <f>SUM(B59:C59)</f>
        <v>1</v>
      </c>
    </row>
    <row r="60" spans="1:17" ht="15.75">
      <c r="A60" s="9" t="s">
        <v>53</v>
      </c>
      <c r="B60" s="5"/>
      <c r="C60" s="5"/>
      <c r="D60" s="5">
        <f>SUM(B60:C60)</f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3</v>
      </c>
      <c r="D61" s="5">
        <f>SUM(D55:D60)</f>
        <v>4</v>
      </c>
    </row>
    <row r="64" spans="1:12" ht="21.75">
      <c r="A64" s="71" t="s">
        <v>73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2019-10-23T07:12:50Z</dcterms:modified>
  <cp:category/>
  <cp:version/>
  <cp:contentType/>
  <cp:contentStatus/>
</cp:coreProperties>
</file>