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<sst xmlns="http://schemas.openxmlformats.org/spreadsheetml/2006/main" count="116" uniqueCount="87">
  <si>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</si>
  <si>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</si>
  <si>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</si>
  <si>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</si>
  <si>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</si>
  <si>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</si>
  <si>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</si>
  <si>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</si>
  <si>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</si>
  <si>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</si>
  <si>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</si>
  <si>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</si>
  <si>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</si>
  <si>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</si>
  <si>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</si>
  <si>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</si>
  <si>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</si>
  <si>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</si>
  <si>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</si>
  <si>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</si>
  <si>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</si>
  <si>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</si>
  <si>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</si>
  <si>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</si>
  <si>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</si>
  <si>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</si>
  <si>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</si>
  <si>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</si>
  <si>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</si>
  <si>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</si>
  <si>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</si>
  <si>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</si>
  <si>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</si>
  <si>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</si>
  <si>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</si>
  <si>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</si>
  <si>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</si>
  <si>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</si>
  <si>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</si>
  <si>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</si>
  <si>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</si>
  <si>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</si>
  <si>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</si>
  <si>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</si>
  <si>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</si>
  <si>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</si>
  <si>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</si>
  <si>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</si>
  <si>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</si>
  <si>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</si>
  <si>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</si>
  <si>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</si>
  <si>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</si>
  <si>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</si>
  <si>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</si>
  <si>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</si>
  <si>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</si>
  <si>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</si>
  <si>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</si>
  <si>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</si>
  <si>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</si>
  <si>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</si>
  <si>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</si>
  <si>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</si>
  <si>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</si>
  <si>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</si>
  <si>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</si>
  <si>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</si>
  <si>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</si>
  <si>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</si>
  <si>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</si>
  <si>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</si>
  <si>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</si>
  <si>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</si>
  <si>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</si>
  <si>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</si>
  <si>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</si>
  <si>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</si>
  <si>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</si>
  <si>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</si>
  <si>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</si>
  <si>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</si>
  <si>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>特教班：1    資源班：2       巡迴班：1</t>
  </si>
  <si>
    <t>普通班：38班    成6班：146人      成7班：175人      成8班：204人</t>
  </si>
  <si>
    <t xml:space="preserve">                         彰 化 縣 永 靖 國 小 在 籍 學 生 數 民國 109 年  3  月</t>
  </si>
  <si>
    <r>
      <t xml:space="preserve">林品汝(在家教育)  </t>
    </r>
    <r>
      <rPr>
        <b/>
        <sz val="12"/>
        <color indexed="10"/>
        <rFont val="新細明體"/>
        <family val="1"/>
      </rPr>
      <t>306黃柏翰隨班附讀</t>
    </r>
  </si>
  <si>
    <t>604黃梓綺隨班附讀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</si>
</sst>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zoomScale="130" zoomScaleNormal="130" zoomScalePageLayoutView="0" workbookViewId="0" topLeftCell="A1">
      <selection activeCell="F28" sqref="F28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2" customWidth="1"/>
    <col min="15" max="15" width="4.25390625" style="42" customWidth="1"/>
    <col min="16" max="16" width="46.375" style="54" customWidth="1"/>
    <col min="17" max="19" width="3.25390625" style="0" customWidth="1"/>
  </cols>
  <sheetData>
    <row r="1" spans="1:19" s="1" customFormat="1" ht="24">
      <c r="A1" s="74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37"/>
      <c r="P1" s="43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5" t="s">
        <v>60</v>
      </c>
      <c r="I2" s="76"/>
      <c r="J2" s="77"/>
      <c r="K2" s="30" t="s">
        <v>1</v>
      </c>
      <c r="L2" s="30"/>
      <c r="M2" s="30"/>
      <c r="N2" s="36" t="s">
        <v>55</v>
      </c>
      <c r="O2" s="36" t="s">
        <v>68</v>
      </c>
      <c r="P2" s="44" t="s">
        <v>63</v>
      </c>
      <c r="Q2" s="78" t="s">
        <v>54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36"/>
      <c r="P3" s="45"/>
      <c r="Q3" s="70" t="s">
        <v>2</v>
      </c>
      <c r="R3" s="70" t="s">
        <v>7</v>
      </c>
      <c r="S3" s="70" t="s">
        <v>4</v>
      </c>
    </row>
    <row r="4" spans="1:19" s="1" customFormat="1" ht="15.75">
      <c r="A4" s="9" t="s">
        <v>8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33"/>
      <c r="I4" s="33"/>
      <c r="J4" s="33"/>
      <c r="K4" s="14">
        <f aca="true" t="shared" si="1" ref="K4:L9">B4+E4-H4</f>
        <v>14</v>
      </c>
      <c r="L4" s="14">
        <f t="shared" si="1"/>
        <v>14</v>
      </c>
      <c r="M4" s="14">
        <f aca="true" t="shared" si="2" ref="M4:M9">SUM(K4:L4)</f>
        <v>28</v>
      </c>
      <c r="N4" s="36"/>
      <c r="O4" s="36"/>
      <c r="P4" s="61"/>
      <c r="Q4" s="71"/>
      <c r="R4" s="71"/>
      <c r="S4" s="7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80</v>
      </c>
      <c r="O5" s="59"/>
      <c r="P5" s="46" t="s">
        <v>81</v>
      </c>
      <c r="Q5" s="71"/>
      <c r="R5" s="71"/>
      <c r="S5" s="71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62"/>
      <c r="O6" s="62"/>
      <c r="P6" s="61"/>
      <c r="Q6" s="71"/>
      <c r="R6" s="71"/>
      <c r="S6" s="71"/>
    </row>
    <row r="7" spans="1:19" s="1" customFormat="1" ht="15.75">
      <c r="A7" s="9" t="s">
        <v>11</v>
      </c>
      <c r="B7" s="5">
        <v>14</v>
      </c>
      <c r="C7" s="5">
        <v>15</v>
      </c>
      <c r="D7" s="5">
        <f t="shared" si="0"/>
        <v>29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15</v>
      </c>
      <c r="M7" s="14">
        <f t="shared" si="2"/>
        <v>29</v>
      </c>
      <c r="N7" s="36"/>
      <c r="O7" s="36"/>
      <c r="P7" s="46"/>
      <c r="Q7" s="71"/>
      <c r="R7" s="71"/>
      <c r="S7" s="71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71"/>
      <c r="R8" s="71"/>
      <c r="S8" s="71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36"/>
      <c r="P9" s="61"/>
      <c r="Q9" s="71"/>
      <c r="R9" s="71"/>
      <c r="S9" s="71"/>
    </row>
    <row r="10" spans="1:19" s="13" customFormat="1" ht="15.75">
      <c r="A10" s="12" t="s">
        <v>4</v>
      </c>
      <c r="B10" s="11">
        <f>SUM(B4:B9)</f>
        <v>86</v>
      </c>
      <c r="C10" s="11">
        <f>SUM(C4:C9)</f>
        <v>86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86</v>
      </c>
      <c r="L10" s="11">
        <f>SUM(L4:L9)</f>
        <v>86</v>
      </c>
      <c r="M10" s="11">
        <f>SUM(M4:M9)</f>
        <v>172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71"/>
      <c r="R11" s="71"/>
      <c r="S11" s="7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67</v>
      </c>
      <c r="O12" s="59"/>
      <c r="P12" s="65"/>
      <c r="Q12" s="71"/>
      <c r="R12" s="71"/>
      <c r="S12" s="71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69</v>
      </c>
      <c r="P13" s="61"/>
      <c r="Q13" s="71"/>
      <c r="R13" s="71"/>
      <c r="S13" s="71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71"/>
      <c r="R14" s="71"/>
      <c r="S14" s="71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71"/>
      <c r="R15" s="71"/>
      <c r="S15" s="71"/>
    </row>
    <row r="16" spans="1:19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36"/>
      <c r="P16" s="61"/>
      <c r="Q16" s="71"/>
      <c r="R16" s="71"/>
      <c r="S16" s="71"/>
    </row>
    <row r="17" spans="1:19" s="1" customFormat="1" ht="15.75">
      <c r="A17" s="9" t="s">
        <v>79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71"/>
      <c r="R17" s="71"/>
      <c r="S17" s="71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69</v>
      </c>
      <c r="P19" s="46"/>
      <c r="Q19" s="71"/>
      <c r="R19" s="71"/>
      <c r="S19" s="7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71</v>
      </c>
      <c r="O20" s="64" t="s">
        <v>76</v>
      </c>
      <c r="P20" s="46"/>
      <c r="Q20" s="71"/>
      <c r="R20" s="71"/>
      <c r="S20" s="71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76</v>
      </c>
      <c r="P21" s="46"/>
      <c r="Q21" s="73"/>
      <c r="R21" s="71"/>
      <c r="S21" s="71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76</v>
      </c>
      <c r="P22" s="46"/>
      <c r="Q22" s="71"/>
      <c r="R22" s="71"/>
      <c r="S22" s="71"/>
    </row>
    <row r="23" spans="1:19" s="1" customFormat="1" ht="15.75">
      <c r="A23" s="9" t="s">
        <v>18</v>
      </c>
      <c r="B23" s="5">
        <v>11</v>
      </c>
      <c r="C23" s="5">
        <v>15</v>
      </c>
      <c r="D23" s="5">
        <f t="shared" si="7"/>
        <v>26</v>
      </c>
      <c r="E23" s="6"/>
      <c r="F23" s="6"/>
      <c r="G23" s="6"/>
      <c r="H23" s="33"/>
      <c r="I23" s="33"/>
      <c r="J23" s="33"/>
      <c r="K23" s="14">
        <f t="shared" si="8"/>
        <v>11</v>
      </c>
      <c r="L23" s="14">
        <f t="shared" si="9"/>
        <v>15</v>
      </c>
      <c r="M23" s="14">
        <f t="shared" si="10"/>
        <v>26</v>
      </c>
      <c r="N23" s="36" t="s">
        <v>77</v>
      </c>
      <c r="O23" s="36"/>
      <c r="P23" s="46"/>
      <c r="Q23" s="71"/>
      <c r="R23" s="71"/>
      <c r="S23" s="71"/>
    </row>
    <row r="24" spans="1:19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3"/>
      <c r="I24" s="33"/>
      <c r="J24" s="33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6" t="s">
        <v>78</v>
      </c>
      <c r="O24" s="36"/>
      <c r="P24" s="46" t="s">
        <v>85</v>
      </c>
      <c r="Q24" s="71"/>
      <c r="R24" s="71"/>
      <c r="S24" s="71"/>
    </row>
    <row r="25" spans="1:19" s="13" customFormat="1" ht="15.75">
      <c r="A25" s="12" t="s">
        <v>4</v>
      </c>
      <c r="B25" s="11">
        <f>SUM(B19:B24)</f>
        <v>76</v>
      </c>
      <c r="C25" s="11">
        <f>SUM(C19:C24)</f>
        <v>83</v>
      </c>
      <c r="D25" s="11">
        <f>SUM(D19:D24)</f>
        <v>159</v>
      </c>
      <c r="E25" s="11"/>
      <c r="F25" s="11"/>
      <c r="G25" s="11"/>
      <c r="H25" s="11"/>
      <c r="I25" s="11"/>
      <c r="J25" s="11"/>
      <c r="K25" s="11">
        <f>SUM(K19:K24)</f>
        <v>76</v>
      </c>
      <c r="L25" s="11">
        <f>SUM(L19:L24)</f>
        <v>83</v>
      </c>
      <c r="M25" s="11">
        <f>SUM(M19:M24)</f>
        <v>159</v>
      </c>
      <c r="N25" s="58"/>
      <c r="O25" s="63"/>
      <c r="P25" s="56"/>
      <c r="Q25" s="11"/>
      <c r="R25" s="11"/>
      <c r="S25" s="11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71"/>
      <c r="R26" s="71"/>
      <c r="S26" s="71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>
        <v>1</v>
      </c>
      <c r="G27" s="6"/>
      <c r="H27" s="33"/>
      <c r="I27" s="33"/>
      <c r="J27" s="33"/>
      <c r="K27" s="14">
        <f t="shared" si="12"/>
        <v>13</v>
      </c>
      <c r="L27" s="14">
        <f t="shared" si="13"/>
        <v>14</v>
      </c>
      <c r="M27" s="14">
        <f t="shared" si="14"/>
        <v>27</v>
      </c>
      <c r="N27" s="62"/>
      <c r="O27" s="62" t="s">
        <v>69</v>
      </c>
      <c r="P27" s="46"/>
      <c r="Q27" s="71"/>
      <c r="R27" s="71"/>
      <c r="S27" s="71"/>
    </row>
    <row r="28" spans="1:19" s="1" customFormat="1" ht="15.75">
      <c r="A28" s="9" t="s">
        <v>22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3"/>
      <c r="I28" s="33"/>
      <c r="J28" s="33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6"/>
      <c r="O28" s="36"/>
      <c r="P28" s="46"/>
      <c r="Q28" s="71"/>
      <c r="R28" s="71"/>
      <c r="S28" s="71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69</v>
      </c>
      <c r="P29" s="46"/>
      <c r="Q29" s="71"/>
      <c r="R29" s="71"/>
      <c r="S29" s="71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/>
      <c r="O30" s="36"/>
      <c r="P30" s="46"/>
      <c r="Q30" s="71"/>
      <c r="R30" s="71"/>
      <c r="S30" s="71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71"/>
      <c r="R31" s="71"/>
      <c r="S31" s="71"/>
    </row>
    <row r="32" spans="1:19" s="13" customFormat="1" ht="15.75">
      <c r="A32" s="12" t="s">
        <v>4</v>
      </c>
      <c r="B32" s="11">
        <f>SUM(B26:B31)</f>
        <v>77</v>
      </c>
      <c r="C32" s="11">
        <f>SUM(C26:C31)</f>
        <v>81</v>
      </c>
      <c r="D32" s="11">
        <f>SUM(D26:D31)</f>
        <v>158</v>
      </c>
      <c r="E32" s="11"/>
      <c r="F32" s="11"/>
      <c r="G32" s="11"/>
      <c r="H32" s="11"/>
      <c r="I32" s="11"/>
      <c r="J32" s="11"/>
      <c r="K32" s="11">
        <f>SUM(K26:K31)</f>
        <v>77</v>
      </c>
      <c r="L32" s="11">
        <f>SUM(L26:L31)</f>
        <v>82</v>
      </c>
      <c r="M32" s="11">
        <f>SUM(M26:M31)</f>
        <v>159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62"/>
      <c r="O33" s="62" t="s">
        <v>70</v>
      </c>
      <c r="P33" s="46"/>
      <c r="Q33" s="71"/>
      <c r="R33" s="71"/>
      <c r="S33" s="71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12</v>
      </c>
      <c r="M34" s="14">
        <f t="shared" si="17"/>
        <v>26</v>
      </c>
      <c r="N34" s="36" t="s">
        <v>62</v>
      </c>
      <c r="O34" s="62"/>
      <c r="P34" s="46"/>
      <c r="Q34" s="71"/>
      <c r="R34" s="71"/>
      <c r="S34" s="71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73</v>
      </c>
      <c r="O35" s="62"/>
      <c r="P35" s="48"/>
      <c r="Q35" s="71"/>
      <c r="R35" s="71"/>
      <c r="S35" s="71"/>
    </row>
    <row r="36" spans="1:19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62"/>
      <c r="O36" s="62" t="s">
        <v>70</v>
      </c>
      <c r="P36" s="46"/>
      <c r="Q36" s="71"/>
      <c r="R36" s="71"/>
      <c r="S36" s="71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/>
      <c r="O37" s="62" t="s">
        <v>69</v>
      </c>
      <c r="P37" s="46" t="s">
        <v>75</v>
      </c>
      <c r="Q37" s="71"/>
      <c r="R37" s="71"/>
      <c r="S37" s="71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74</v>
      </c>
      <c r="O38" s="62"/>
      <c r="P38" s="46" t="s">
        <v>61</v>
      </c>
      <c r="Q38" s="71"/>
      <c r="R38" s="71"/>
      <c r="S38" s="71"/>
    </row>
    <row r="39" spans="1:19" s="13" customFormat="1" ht="15.75">
      <c r="A39" s="12" t="s">
        <v>4</v>
      </c>
      <c r="B39" s="11">
        <f>SUM(B33:B38)</f>
        <v>86</v>
      </c>
      <c r="C39" s="11">
        <f>SUM(C33:C38)</f>
        <v>75</v>
      </c>
      <c r="D39" s="11">
        <f>SUM(D33:D38)</f>
        <v>161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75</v>
      </c>
      <c r="M39" s="11">
        <f>SUM(M33:M38)</f>
        <v>161</v>
      </c>
      <c r="N39" s="38"/>
      <c r="O39" s="38"/>
      <c r="P39" s="47"/>
      <c r="Q39" s="11"/>
      <c r="R39" s="11"/>
      <c r="S39" s="11"/>
    </row>
    <row r="40" spans="1:19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62"/>
      <c r="O40" s="62"/>
      <c r="P40" s="46"/>
      <c r="Q40" s="71"/>
      <c r="R40" s="71"/>
      <c r="S40" s="71"/>
    </row>
    <row r="41" spans="1:19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66</v>
      </c>
      <c r="O41" s="62" t="s">
        <v>69</v>
      </c>
      <c r="P41" s="46"/>
      <c r="Q41" s="71"/>
      <c r="R41" s="71"/>
      <c r="S41" s="71"/>
    </row>
    <row r="42" spans="1:19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62"/>
      <c r="O42" s="62" t="s">
        <v>69</v>
      </c>
      <c r="P42" s="48"/>
      <c r="Q42" s="71"/>
      <c r="R42" s="71"/>
      <c r="S42" s="71"/>
    </row>
    <row r="43" spans="1:19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62"/>
      <c r="O43" s="62" t="s">
        <v>69</v>
      </c>
      <c r="P43" s="61" t="s">
        <v>86</v>
      </c>
      <c r="Q43" s="71"/>
      <c r="R43" s="71"/>
      <c r="S43" s="71"/>
    </row>
    <row r="44" spans="1:19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65</v>
      </c>
      <c r="O44" s="62" t="s">
        <v>69</v>
      </c>
      <c r="P44" s="46"/>
      <c r="Q44" s="71"/>
      <c r="R44" s="71"/>
      <c r="S44" s="71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57"/>
      <c r="P45" s="46"/>
      <c r="Q45" s="71"/>
      <c r="R45" s="71"/>
      <c r="S45" s="71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62"/>
      <c r="O46" s="62"/>
      <c r="P46" s="46"/>
      <c r="Q46" s="71"/>
      <c r="R46" s="71"/>
      <c r="S46" s="71"/>
    </row>
    <row r="47" spans="1:19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38"/>
      <c r="P47" s="49"/>
      <c r="Q47" s="11"/>
      <c r="R47" s="11"/>
      <c r="S47" s="11"/>
    </row>
    <row r="48" spans="1:19" s="1" customFormat="1" ht="15.75">
      <c r="A48" s="27" t="s">
        <v>5</v>
      </c>
      <c r="B48" s="28">
        <f aca="true" t="shared" si="22" ref="B48:M48">B18+B25+B32+B39+B47+B10</f>
        <v>511</v>
      </c>
      <c r="C48" s="28">
        <f t="shared" si="22"/>
        <v>495</v>
      </c>
      <c r="D48" s="28">
        <f t="shared" si="22"/>
        <v>1006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511</v>
      </c>
      <c r="L48" s="28">
        <f t="shared" si="22"/>
        <v>496</v>
      </c>
      <c r="M48" s="28">
        <f t="shared" si="22"/>
        <v>1007</v>
      </c>
      <c r="N48" s="39">
        <f>SUM(N4:N46)</f>
        <v>0</v>
      </c>
      <c r="O48" s="39"/>
      <c r="P48" s="50"/>
      <c r="Q48" s="28">
        <f>Q18+Q25+Q32+Q39+Q47+Q10</f>
        <v>0</v>
      </c>
      <c r="R48" s="28">
        <f>R18+R25+R32+R39+R47+R10</f>
        <v>0</v>
      </c>
      <c r="S48" s="28">
        <f>S18+S25+S32+S39+S47+S10</f>
        <v>0</v>
      </c>
    </row>
    <row r="49" spans="1:19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36"/>
      <c r="P49" s="51"/>
      <c r="Q49" s="71">
        <v>0</v>
      </c>
      <c r="R49" s="71">
        <v>0</v>
      </c>
      <c r="S49" s="6">
        <v>0</v>
      </c>
    </row>
    <row r="50" spans="1:19" s="13" customFormat="1" ht="15.75">
      <c r="A50" s="25" t="s">
        <v>40</v>
      </c>
      <c r="B50" s="26">
        <f>SUM(B48:B49)</f>
        <v>512</v>
      </c>
      <c r="C50" s="26">
        <f>SUM(C48:C49)</f>
        <v>498</v>
      </c>
      <c r="D50" s="26">
        <f>SUM(D48:D49)</f>
        <v>1010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512</v>
      </c>
      <c r="L50" s="26">
        <f>SUM(L48:L49)</f>
        <v>499</v>
      </c>
      <c r="M50" s="26">
        <f>SUM(K50:L50)</f>
        <v>1011</v>
      </c>
      <c r="N50" s="40"/>
      <c r="O50" s="40"/>
      <c r="P50" s="52"/>
      <c r="Q50" s="26">
        <f>SUM(Q48:Q49)</f>
        <v>0</v>
      </c>
      <c r="R50" s="26"/>
      <c r="S50" s="26">
        <f>SUM(Q50:R50)</f>
        <v>0</v>
      </c>
    </row>
    <row r="51" spans="1:19" s="1" customFormat="1" ht="15.75">
      <c r="A51" s="9" t="s">
        <v>6</v>
      </c>
      <c r="B51" s="66">
        <v>17</v>
      </c>
      <c r="C51" s="66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36"/>
      <c r="P51" s="51"/>
      <c r="Q51" s="71">
        <v>0</v>
      </c>
      <c r="R51" s="71"/>
      <c r="S51" s="6"/>
    </row>
    <row r="52" spans="1:19" s="2" customFormat="1" ht="19.5" customHeight="1">
      <c r="A52" s="15" t="s">
        <v>41</v>
      </c>
      <c r="B52" s="16">
        <f>SUM(B50:B51)</f>
        <v>529</v>
      </c>
      <c r="C52" s="16">
        <f>SUM(C50:C51)</f>
        <v>511</v>
      </c>
      <c r="D52" s="16">
        <f>SUM(D50:D51)</f>
        <v>1040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529</v>
      </c>
      <c r="L52" s="16">
        <f t="shared" si="23"/>
        <v>512</v>
      </c>
      <c r="M52" s="16">
        <f t="shared" si="23"/>
        <v>1041</v>
      </c>
      <c r="N52" s="41"/>
      <c r="O52" s="41"/>
      <c r="P52" s="53"/>
      <c r="Q52" s="16">
        <v>0</v>
      </c>
      <c r="R52" s="16"/>
      <c r="S52" s="16">
        <f>SUM(Q52:R52)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72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64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7" ht="15.75">
      <c r="A58" s="9" t="s">
        <v>53</v>
      </c>
      <c r="B58" s="5"/>
      <c r="C58" s="5"/>
      <c r="D58" s="5">
        <f>SUM(B58:C58)</f>
        <v>0</v>
      </c>
      <c r="Q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9" t="s">
        <v>82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23.25" customHeight="1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6" ht="21.75">
      <c r="A66" s="67" t="s">
        <v>83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2020-02-11T01:26:41Z</cp:lastPrinted>
  <dcterms:created xsi:type="dcterms:W3CDTF">1998-12-07T02:16:08Z</dcterms:created>
  <dcterms:modified xsi:type="dcterms:W3CDTF">2020-03-20T00:53:14Z</dcterms:modified>
  <cp:category/>
  <cp:version/>
  <cp:contentType/>
  <cp:contentStatus/>
</cp:coreProperties>
</file>