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<sst xmlns="http://schemas.openxmlformats.org/spreadsheetml/2006/main" count="111" uniqueCount="92">
  <si>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</si>
  <si>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</si>
  <si>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</si>
  <si>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</si>
  <si>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</si>
  <si>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</si>
  <si>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</si>
  <si>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</si>
  <si>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</si>
  <si>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</si>
  <si>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</si>
  <si>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</si>
  <si>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</si>
  <si>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</si>
  <si>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</si>
  <si>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</si>
  <si>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</si>
  <si>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</si>
  <si>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</si>
  <si>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</si>
  <si>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(吳若溱、賴宥婷)+2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</si>
  <si>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</si>
  <si>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</si>
  <si>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</si>
  <si>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</si>
  <si>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</si>
  <si>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</si>
  <si>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</si>
  <si>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</si>
  <si>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</si>
  <si>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</si>
  <si>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</si>
  <si>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</si>
  <si>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</si>
  <si>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</si>
  <si>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</si>
  <si>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</si>
  <si>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</si>
  <si>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</si>
  <si>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</si>
  <si>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</si>
  <si>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</si>
  <si>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</si>
  <si>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</si>
  <si>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</si>
  <si>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</si>
  <si>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</si>
  <si>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</si>
  <si>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</si>
  <si>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</si>
  <si>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</si>
  <si>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</si>
  <si>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</si>
  <si>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</si>
  <si>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</si>
  <si>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</si>
  <si>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</si>
  <si>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</si>
  <si>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</si>
  <si>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</si>
  <si>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</si>
  <si>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</si>
  <si>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</si>
  <si>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</si>
  <si>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</si>
  <si>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</si>
  <si>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</si>
  <si>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</si>
  <si>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</si>
  <si>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</si>
  <si>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</si>
  <si>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</si>
  <si>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</si>
  <si>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</si>
  <si>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</si>
  <si>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</si>
  <si>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</si>
  <si>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</si>
  <si>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</si>
  <si>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</si>
  <si>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 xml:space="preserve">                         彰 化 縣 永 靖 國 小 在 籍 學 生 數 民國 111 年  08  月</t>
  </si>
  <si>
    <t>五7</t>
  </si>
  <si>
    <t>(陳洧晴、邱鏡丞)+2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</si>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</sst>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28">
      <selection activeCell="P15" sqref="P15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34</v>
      </c>
      <c r="B4" s="5">
        <v>15</v>
      </c>
      <c r="C4" s="5">
        <v>13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15</v>
      </c>
      <c r="L4" s="12">
        <f t="shared" si="1"/>
        <v>13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35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>
        <v>1</v>
      </c>
      <c r="J5" s="27"/>
      <c r="K5" s="12">
        <f t="shared" si="1"/>
        <v>15</v>
      </c>
      <c r="L5" s="12">
        <f t="shared" si="1"/>
        <v>12</v>
      </c>
      <c r="M5" s="12">
        <f t="shared" si="2"/>
        <v>27</v>
      </c>
      <c r="N5" s="59" t="s">
        <v>87</v>
      </c>
      <c r="O5" s="33"/>
      <c r="P5" s="48"/>
      <c r="Q5" s="48"/>
      <c r="R5" s="48"/>
    </row>
    <row r="6" spans="1:18" s="1" customFormat="1" ht="16.5">
      <c r="A6" s="68" t="s">
        <v>36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13</v>
      </c>
      <c r="M6" s="12">
        <f t="shared" si="2"/>
        <v>28</v>
      </c>
      <c r="N6" s="58" t="s">
        <v>88</v>
      </c>
      <c r="O6" s="43"/>
      <c r="P6" s="48"/>
      <c r="Q6" s="48"/>
      <c r="R6" s="48"/>
    </row>
    <row r="7" spans="1:18" s="1" customFormat="1" ht="16.5">
      <c r="A7" s="68" t="s">
        <v>37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89</v>
      </c>
      <c r="O7" s="33"/>
      <c r="P7" s="48"/>
      <c r="Q7" s="48"/>
      <c r="R7" s="48"/>
    </row>
    <row r="8" spans="1:18" s="1" customFormat="1" ht="16.5">
      <c r="A8" s="68" t="s">
        <v>38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39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88</v>
      </c>
      <c r="C10" s="10">
        <f t="shared" si="3"/>
        <v>80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1</v>
      </c>
      <c r="J10" s="10">
        <f t="shared" si="3"/>
        <v>0</v>
      </c>
      <c r="K10" s="10">
        <f t="shared" si="3"/>
        <v>88</v>
      </c>
      <c r="L10" s="10">
        <f t="shared" si="3"/>
        <v>79</v>
      </c>
      <c r="M10" s="10">
        <f t="shared" si="3"/>
        <v>167</v>
      </c>
      <c r="N10" s="60"/>
      <c r="O10" s="41"/>
      <c r="P10" s="10"/>
      <c r="Q10" s="10"/>
      <c r="R10" s="10"/>
    </row>
    <row r="11" spans="1:18" s="1" customFormat="1" ht="16.5">
      <c r="A11" s="68" t="s">
        <v>40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31</v>
      </c>
      <c r="O11" s="43"/>
      <c r="P11" s="48"/>
      <c r="Q11" s="48"/>
      <c r="R11" s="49"/>
    </row>
    <row r="12" spans="1:18" s="1" customFormat="1" ht="15.75" customHeight="1">
      <c r="A12" s="68" t="s">
        <v>41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42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43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/>
      <c r="O14" s="33"/>
      <c r="P14" s="48"/>
      <c r="Q14" s="48"/>
      <c r="R14" s="48"/>
    </row>
    <row r="15" spans="1:18" s="1" customFormat="1" ht="16.5">
      <c r="A15" s="68" t="s">
        <v>44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32</v>
      </c>
      <c r="O15" s="33"/>
      <c r="P15" s="48"/>
      <c r="Q15" s="48"/>
      <c r="R15" s="48"/>
    </row>
    <row r="16" spans="1:18" s="1" customFormat="1" ht="16.5">
      <c r="A16" s="68" t="s">
        <v>45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33</v>
      </c>
      <c r="O16" s="33"/>
      <c r="P16" s="48"/>
      <c r="Q16" s="48"/>
      <c r="R16" s="48"/>
    </row>
    <row r="17" spans="1:18" s="1" customFormat="1" ht="16.5">
      <c r="A17" s="68" t="s">
        <v>29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85</v>
      </c>
      <c r="M18" s="10">
        <f t="shared" si="7"/>
        <v>183</v>
      </c>
      <c r="N18" s="61"/>
      <c r="O18" s="41"/>
      <c r="P18" s="10"/>
      <c r="Q18" s="10"/>
      <c r="R18" s="10"/>
    </row>
    <row r="19" spans="1:18" s="1" customFormat="1" ht="16.5">
      <c r="A19" s="68" t="s">
        <v>46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30</v>
      </c>
      <c r="O19" s="33"/>
      <c r="P19" s="48"/>
      <c r="Q19" s="48"/>
      <c r="R19" s="49"/>
    </row>
    <row r="20" spans="1:18" s="1" customFormat="1" ht="16.5">
      <c r="A20" s="68" t="s">
        <v>47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48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49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86</v>
      </c>
      <c r="O22" s="33"/>
      <c r="P22" s="48"/>
      <c r="Q22" s="48"/>
      <c r="R22" s="48"/>
    </row>
    <row r="23" spans="1:18" s="1" customFormat="1" ht="16.5">
      <c r="A23" s="68" t="s">
        <v>50</v>
      </c>
      <c r="B23" s="5">
        <v>14</v>
      </c>
      <c r="C23" s="5">
        <v>13</v>
      </c>
      <c r="D23" s="5">
        <f t="shared" si="4"/>
        <v>27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13</v>
      </c>
      <c r="M23" s="12">
        <f t="shared" si="10"/>
        <v>27</v>
      </c>
      <c r="N23" s="58"/>
      <c r="O23" s="33"/>
      <c r="P23" s="48"/>
      <c r="Q23" s="48"/>
      <c r="R23" s="48"/>
    </row>
    <row r="24" spans="1:18" s="1" customFormat="1" ht="16.5">
      <c r="A24" s="68" t="s">
        <v>51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84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12</v>
      </c>
      <c r="M25" s="12">
        <f t="shared" si="10"/>
        <v>26</v>
      </c>
      <c r="N25" s="58" t="s">
        <v>85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89</v>
      </c>
      <c r="D26" s="10">
        <f>SUM(D19:D25)</f>
        <v>187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89</v>
      </c>
      <c r="M26" s="10">
        <f>SUM(M19:M25)</f>
        <v>187</v>
      </c>
      <c r="N26" s="60"/>
      <c r="O26" s="42"/>
      <c r="P26" s="10"/>
      <c r="Q26" s="10"/>
      <c r="R26" s="10"/>
    </row>
    <row r="27" spans="1:18" s="1" customFormat="1" ht="16.5">
      <c r="A27" s="68" t="s">
        <v>52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53</v>
      </c>
      <c r="B28" s="5">
        <v>13</v>
      </c>
      <c r="C28" s="5">
        <v>15</v>
      </c>
      <c r="D28" s="5">
        <f t="shared" si="11"/>
        <v>28</v>
      </c>
      <c r="E28" s="6"/>
      <c r="F28" s="6"/>
      <c r="G28" s="6"/>
      <c r="H28" s="27"/>
      <c r="I28" s="27"/>
      <c r="J28" s="27"/>
      <c r="K28" s="12">
        <f t="shared" si="12"/>
        <v>13</v>
      </c>
      <c r="L28" s="12">
        <f t="shared" si="12"/>
        <v>15</v>
      </c>
      <c r="M28" s="12">
        <f t="shared" si="13"/>
        <v>28</v>
      </c>
      <c r="N28" s="58" t="s">
        <v>25</v>
      </c>
      <c r="O28" s="33"/>
      <c r="P28" s="48"/>
      <c r="Q28" s="48"/>
      <c r="R28" s="48"/>
    </row>
    <row r="29" spans="1:18" s="1" customFormat="1" ht="16.5">
      <c r="A29" s="68" t="s">
        <v>54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55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26</v>
      </c>
      <c r="O30" s="33"/>
      <c r="P30" s="48"/>
      <c r="Q30" s="48"/>
      <c r="R30" s="48"/>
    </row>
    <row r="31" spans="1:18" s="1" customFormat="1" ht="16.5">
      <c r="A31" s="68" t="s">
        <v>56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27</v>
      </c>
      <c r="O31" s="33"/>
      <c r="P31" s="48"/>
      <c r="Q31" s="48"/>
      <c r="R31" s="48"/>
    </row>
    <row r="32" spans="1:18" s="1" customFormat="1" ht="16.5">
      <c r="A32" s="68" t="s">
        <v>57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28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79</v>
      </c>
      <c r="C33" s="10">
        <f>SUM(C27:C32)</f>
        <v>85</v>
      </c>
      <c r="D33" s="10">
        <f>SUM(D27:D32)</f>
        <v>164</v>
      </c>
      <c r="E33" s="10"/>
      <c r="F33" s="10"/>
      <c r="G33" s="10"/>
      <c r="H33" s="10">
        <f aca="true" t="shared" si="14" ref="H33:M33">SUM(H27:H32)</f>
        <v>0</v>
      </c>
      <c r="I33" s="10">
        <f t="shared" si="14"/>
        <v>0</v>
      </c>
      <c r="J33" s="10">
        <f t="shared" si="14"/>
        <v>0</v>
      </c>
      <c r="K33" s="10">
        <f t="shared" si="14"/>
        <v>79</v>
      </c>
      <c r="L33" s="10">
        <f t="shared" si="14"/>
        <v>85</v>
      </c>
      <c r="M33" s="10">
        <f t="shared" si="14"/>
        <v>164</v>
      </c>
      <c r="N33" s="62"/>
      <c r="O33" s="34"/>
      <c r="P33" s="10"/>
      <c r="Q33" s="10"/>
      <c r="R33" s="10"/>
    </row>
    <row r="34" spans="1:18" s="1" customFormat="1" ht="16.5">
      <c r="A34" s="68" t="s">
        <v>58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83</v>
      </c>
      <c r="O34" s="33"/>
      <c r="P34" s="48"/>
      <c r="Q34" s="48"/>
      <c r="R34" s="48"/>
    </row>
    <row r="35" spans="1:18" s="1" customFormat="1" ht="16.5">
      <c r="A35" s="68" t="s">
        <v>59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12</v>
      </c>
      <c r="M35" s="12">
        <f t="shared" si="17"/>
        <v>25</v>
      </c>
      <c r="N35" s="59" t="s">
        <v>82</v>
      </c>
      <c r="O35" s="33"/>
      <c r="P35" s="48"/>
      <c r="Q35" s="48"/>
      <c r="R35" s="48"/>
    </row>
    <row r="36" spans="1:18" s="1" customFormat="1" ht="16.5">
      <c r="A36" s="68" t="s">
        <v>60</v>
      </c>
      <c r="B36" s="5">
        <v>13</v>
      </c>
      <c r="C36" s="5">
        <v>12</v>
      </c>
      <c r="D36" s="5">
        <f t="shared" si="15"/>
        <v>25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12</v>
      </c>
      <c r="M36" s="12">
        <f t="shared" si="17"/>
        <v>25</v>
      </c>
      <c r="N36" s="58" t="s">
        <v>24</v>
      </c>
      <c r="O36" s="35"/>
      <c r="P36" s="48"/>
      <c r="Q36" s="48"/>
      <c r="R36" s="48"/>
    </row>
    <row r="37" spans="1:18" s="1" customFormat="1" ht="16.5">
      <c r="A37" s="68" t="s">
        <v>61</v>
      </c>
      <c r="B37" s="5">
        <v>14</v>
      </c>
      <c r="C37" s="5">
        <v>12</v>
      </c>
      <c r="D37" s="5">
        <f t="shared" si="15"/>
        <v>26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12</v>
      </c>
      <c r="M37" s="12">
        <f t="shared" si="17"/>
        <v>26</v>
      </c>
      <c r="N37" s="59"/>
      <c r="O37" s="33"/>
      <c r="P37" s="48"/>
      <c r="Q37" s="48"/>
      <c r="R37" s="48"/>
    </row>
    <row r="38" spans="1:18" s="1" customFormat="1" ht="16.5">
      <c r="A38" s="68" t="s">
        <v>62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63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81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83</v>
      </c>
      <c r="D41" s="10">
        <f>SUM(D34:D40)</f>
        <v>177</v>
      </c>
      <c r="E41" s="10"/>
      <c r="F41" s="10"/>
      <c r="G41" s="10"/>
      <c r="H41" s="10">
        <f>SUM(H34:H39)</f>
        <v>0</v>
      </c>
      <c r="I41" s="10">
        <f>SUM(I34:I39)</f>
        <v>0</v>
      </c>
      <c r="J41" s="10">
        <f>SUM(J34:J39)</f>
        <v>0</v>
      </c>
      <c r="K41" s="10">
        <f>SUM(K34:K40)</f>
        <v>94</v>
      </c>
      <c r="L41" s="10">
        <f>SUM(L34:L40)</f>
        <v>83</v>
      </c>
      <c r="M41" s="10">
        <f>SUM(M34:M40)</f>
        <v>177</v>
      </c>
      <c r="N41" s="62"/>
      <c r="O41" s="34"/>
      <c r="P41" s="10"/>
      <c r="Q41" s="10"/>
      <c r="R41" s="10"/>
    </row>
    <row r="42" spans="1:18" s="1" customFormat="1" ht="16.5">
      <c r="A42" s="68" t="s">
        <v>64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20</v>
      </c>
      <c r="O42" s="33"/>
      <c r="P42" s="48"/>
      <c r="Q42" s="48"/>
      <c r="R42" s="48"/>
    </row>
    <row r="43" spans="1:18" s="1" customFormat="1" ht="16.5">
      <c r="A43" s="68" t="s">
        <v>65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66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76</v>
      </c>
      <c r="O44" s="35"/>
      <c r="P44" s="48"/>
      <c r="Q44" s="48"/>
      <c r="R44" s="48"/>
    </row>
    <row r="45" spans="1:18" s="1" customFormat="1" ht="16.5">
      <c r="A45" s="68" t="s">
        <v>67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19"/>
        <v>13</v>
      </c>
      <c r="L45" s="12">
        <f t="shared" si="20"/>
        <v>14</v>
      </c>
      <c r="M45" s="12">
        <f t="shared" si="21"/>
        <v>27</v>
      </c>
      <c r="N45" s="59" t="s">
        <v>21</v>
      </c>
      <c r="O45" s="33"/>
      <c r="P45" s="48"/>
      <c r="Q45" s="48"/>
      <c r="R45" s="48"/>
    </row>
    <row r="46" spans="1:18" s="1" customFormat="1" ht="16.5">
      <c r="A46" s="68" t="s">
        <v>68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22</v>
      </c>
      <c r="O46" s="33"/>
      <c r="P46" s="48"/>
      <c r="Q46" s="48"/>
      <c r="R46" s="48"/>
    </row>
    <row r="47" spans="1:18" s="1" customFormat="1" ht="16.5">
      <c r="A47" s="68" t="s">
        <v>69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23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82</v>
      </c>
      <c r="D48" s="10">
        <f>SUM(D42:D47)</f>
        <v>162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0</v>
      </c>
      <c r="J48" s="10">
        <f t="shared" si="22"/>
        <v>0</v>
      </c>
      <c r="K48" s="10">
        <f t="shared" si="22"/>
        <v>80</v>
      </c>
      <c r="L48" s="10">
        <f t="shared" si="22"/>
        <v>82</v>
      </c>
      <c r="M48" s="10">
        <f t="shared" si="22"/>
        <v>162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537</v>
      </c>
      <c r="C49" s="22">
        <f aca="true" t="shared" si="23" ref="C49:M49">C18+C26+C33+C41+C48+C10</f>
        <v>504</v>
      </c>
      <c r="D49" s="22">
        <f t="shared" si="23"/>
        <v>1041</v>
      </c>
      <c r="E49" s="22">
        <f t="shared" si="23"/>
        <v>0</v>
      </c>
      <c r="F49" s="22">
        <f t="shared" si="23"/>
        <v>0</v>
      </c>
      <c r="G49" s="22">
        <f t="shared" si="23"/>
        <v>0</v>
      </c>
      <c r="H49" s="22">
        <f t="shared" si="23"/>
        <v>0</v>
      </c>
      <c r="I49" s="22">
        <f t="shared" si="23"/>
        <v>1</v>
      </c>
      <c r="J49" s="22">
        <f t="shared" si="23"/>
        <v>0</v>
      </c>
      <c r="K49" s="22">
        <f t="shared" si="23"/>
        <v>537</v>
      </c>
      <c r="L49" s="22">
        <f t="shared" si="23"/>
        <v>503</v>
      </c>
      <c r="M49" s="22">
        <f t="shared" si="23"/>
        <v>1040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70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541</v>
      </c>
      <c r="C51" s="52">
        <f>SUM(C49:C50)</f>
        <v>506</v>
      </c>
      <c r="D51" s="52">
        <f>SUM(D49:D50)</f>
        <v>1047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1</v>
      </c>
      <c r="J51" s="52"/>
      <c r="K51" s="52">
        <f>SUM(K49:K50)</f>
        <v>541</v>
      </c>
      <c r="L51" s="52">
        <f>SUM(L49:L50)</f>
        <v>505</v>
      </c>
      <c r="M51" s="52">
        <f>SUM(K51:L51)</f>
        <v>1046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16</v>
      </c>
      <c r="C52" s="75">
        <v>13</v>
      </c>
      <c r="D52" s="5">
        <f>SUM(B52:C52)</f>
        <v>29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13</v>
      </c>
      <c r="M52" s="12">
        <f>SUM(K52:L52)</f>
        <v>29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519</v>
      </c>
      <c r="D53" s="13">
        <f>SUM(D51:D52)</f>
        <v>1076</v>
      </c>
      <c r="E53" s="13">
        <f>SUM(E51:E52)</f>
        <v>0</v>
      </c>
      <c r="F53" s="13">
        <f>SUM(F51:F52)</f>
        <v>0</v>
      </c>
      <c r="G53" s="13">
        <f aca="true" t="shared" si="24" ref="G53:M53">SUM(G51:G52)</f>
        <v>0</v>
      </c>
      <c r="H53" s="13">
        <f t="shared" si="24"/>
        <v>0</v>
      </c>
      <c r="I53" s="13">
        <f t="shared" si="24"/>
        <v>1</v>
      </c>
      <c r="J53" s="13">
        <f t="shared" si="24"/>
        <v>0</v>
      </c>
      <c r="K53" s="13">
        <f t="shared" si="24"/>
        <v>557</v>
      </c>
      <c r="L53" s="13">
        <f t="shared" si="24"/>
        <v>518</v>
      </c>
      <c r="M53" s="13">
        <f t="shared" si="24"/>
        <v>1075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71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72</v>
      </c>
      <c r="B55" s="5"/>
      <c r="C55" s="5">
        <v>1</v>
      </c>
      <c r="D55" s="5">
        <f t="shared" si="25"/>
        <v>1</v>
      </c>
      <c r="I55" s="15" t="s">
        <v>14</v>
      </c>
      <c r="J55" s="29" t="s">
        <v>90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70</v>
      </c>
      <c r="B56" s="5">
        <v>2</v>
      </c>
      <c r="C56" s="5"/>
      <c r="D56" s="5">
        <f t="shared" si="25"/>
        <v>2</v>
      </c>
      <c r="I56" s="15" t="s">
        <v>13</v>
      </c>
      <c r="J56" s="29" t="s">
        <v>91</v>
      </c>
      <c r="K56" s="14">
        <v>0</v>
      </c>
      <c r="L56" s="14"/>
      <c r="M56" s="14">
        <f>SUM(K56:L56)</f>
        <v>0</v>
      </c>
    </row>
    <row r="57" spans="1:13" ht="16.5">
      <c r="A57" s="68" t="s">
        <v>73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74</v>
      </c>
      <c r="B58" s="5">
        <v>1</v>
      </c>
      <c r="C58" s="5"/>
      <c r="D58" s="5">
        <f t="shared" si="25"/>
        <v>1</v>
      </c>
    </row>
    <row r="59" spans="1:16" ht="16.5">
      <c r="A59" s="68" t="s">
        <v>75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79</v>
      </c>
      <c r="N65" s="78"/>
      <c r="O65" s="79"/>
    </row>
    <row r="66" ht="16.5">
      <c r="A66" s="11"/>
    </row>
    <row r="67" ht="21">
      <c r="A67" s="44" t="s">
        <v>77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2022-08-01T03:05:52Z</cp:lastPrinted>
  <dcterms:created xsi:type="dcterms:W3CDTF">1998-12-07T02:16:08Z</dcterms:created>
  <dcterms:modified xsi:type="dcterms:W3CDTF">2022-08-02T06:22:07Z</dcterms:modified>
  <cp:category/>
  <cp:version/>
  <cp:contentType/>
  <cp:contentStatus/>
</cp:coreProperties>
</file>