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<sst xmlns="http://schemas.openxmlformats.org/spreadsheetml/2006/main" count="112" uniqueCount="93">
  <si>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</si>
  <si>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</si>
  <si>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</si>
  <si>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</si>
  <si>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</si>
  <si>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</si>
  <si>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</si>
  <si>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</si>
  <si>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</si>
  <si>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</si>
  <si>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</si>
  <si>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</si>
  <si>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</si>
  <si>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</si>
  <si>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</si>
  <si>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</si>
  <si>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</si>
  <si>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</si>
  <si>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</si>
  <si>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</si>
  <si>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</si>
  <si>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</si>
  <si>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</si>
  <si>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</si>
  <si>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</si>
  <si>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</si>
  <si>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</si>
  <si>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</si>
  <si>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</si>
  <si>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</si>
  <si>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</si>
  <si>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</si>
  <si>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</si>
  <si>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</si>
  <si>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</si>
  <si>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</si>
  <si>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</si>
  <si>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</si>
  <si>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</si>
  <si>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</si>
  <si>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</si>
  <si>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</si>
  <si>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</si>
  <si>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</si>
  <si>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</si>
  <si>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</si>
  <si>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</si>
  <si>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</si>
  <si>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</si>
  <si>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</si>
  <si>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</si>
  <si>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</si>
  <si>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</si>
  <si>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</si>
  <si>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</si>
  <si>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</si>
  <si>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</si>
  <si>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</si>
  <si>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</si>
  <si>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</si>
  <si>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</si>
  <si>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</si>
  <si>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</si>
  <si>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</si>
  <si>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</si>
  <si>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</si>
  <si>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</si>
  <si>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</si>
  <si>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</si>
  <si>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</si>
  <si>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</si>
  <si>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</si>
  <si>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</si>
  <si>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</si>
  <si>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</si>
  <si>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</si>
  <si>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 xml:space="preserve">                         彰 化 縣 永 靖 國 小 在 籍 學 生 數 民國 111 年  08  月</t>
  </si>
  <si>
    <t>五7</t>
  </si>
  <si>
    <t>(陳洧晴、邱鏡丞)+2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</si>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</sst>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">
      <selection activeCell="O7" sqref="O7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76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30</v>
      </c>
      <c r="B4" s="5">
        <v>15</v>
      </c>
      <c r="C4" s="5">
        <v>13</v>
      </c>
      <c r="D4" s="5">
        <f aca="true" t="shared" si="0" ref="D4:D9">SUM(B4:C4)</f>
        <v>28</v>
      </c>
      <c r="E4" s="6"/>
      <c r="F4" s="6">
        <v>1</v>
      </c>
      <c r="G4" s="6"/>
      <c r="H4" s="27">
        <v>1</v>
      </c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>
        <v>1</v>
      </c>
      <c r="G5" s="6"/>
      <c r="H5" s="27"/>
      <c r="I5" s="27">
        <v>1</v>
      </c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83</v>
      </c>
      <c r="O5" s="33"/>
      <c r="P5" s="48"/>
      <c r="Q5" s="48"/>
      <c r="R5" s="48"/>
    </row>
    <row r="6" spans="1:18" s="1" customFormat="1" ht="16.5">
      <c r="A6" s="68" t="s">
        <v>32</v>
      </c>
      <c r="B6" s="5">
        <v>15</v>
      </c>
      <c r="C6" s="5">
        <v>13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13</v>
      </c>
      <c r="M6" s="12">
        <f t="shared" si="2"/>
        <v>28</v>
      </c>
      <c r="N6" s="58" t="s">
        <v>84</v>
      </c>
      <c r="O6" s="43"/>
      <c r="P6" s="48"/>
      <c r="Q6" s="48"/>
      <c r="R6" s="48"/>
    </row>
    <row r="7" spans="1:18" s="1" customFormat="1" ht="16.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85</v>
      </c>
      <c r="O7" s="33"/>
      <c r="P7" s="48"/>
      <c r="Q7" s="48"/>
      <c r="R7" s="48"/>
    </row>
    <row r="8" spans="1:18" s="1" customFormat="1" ht="16.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>
        <v>1</v>
      </c>
      <c r="G8" s="6"/>
      <c r="H8" s="27"/>
      <c r="I8" s="27">
        <v>1</v>
      </c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35</v>
      </c>
      <c r="B9" s="5">
        <v>15</v>
      </c>
      <c r="C9" s="5">
        <v>13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15</v>
      </c>
      <c r="L9" s="12">
        <f t="shared" si="1"/>
        <v>13</v>
      </c>
      <c r="M9" s="12">
        <f t="shared" si="2"/>
        <v>28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88</v>
      </c>
      <c r="C10" s="10">
        <f t="shared" si="3"/>
        <v>80</v>
      </c>
      <c r="D10" s="10">
        <f t="shared" si="3"/>
        <v>168</v>
      </c>
      <c r="E10" s="10">
        <f t="shared" si="3"/>
        <v>0</v>
      </c>
      <c r="F10" s="10">
        <f t="shared" si="3"/>
        <v>3</v>
      </c>
      <c r="G10" s="10">
        <f t="shared" si="3"/>
        <v>0</v>
      </c>
      <c r="H10" s="10">
        <f t="shared" si="3"/>
        <v>1</v>
      </c>
      <c r="I10" s="10">
        <f t="shared" si="3"/>
        <v>2</v>
      </c>
      <c r="J10" s="10">
        <f t="shared" si="3"/>
        <v>0</v>
      </c>
      <c r="K10" s="10">
        <f t="shared" si="3"/>
        <v>87</v>
      </c>
      <c r="L10" s="10">
        <f t="shared" si="3"/>
        <v>81</v>
      </c>
      <c r="M10" s="10">
        <f t="shared" si="3"/>
        <v>168</v>
      </c>
      <c r="N10" s="60"/>
      <c r="O10" s="41"/>
      <c r="P10" s="10"/>
      <c r="Q10" s="10"/>
      <c r="R10" s="10"/>
    </row>
    <row r="11" spans="1:18" s="1" customFormat="1" ht="16.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88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38</v>
      </c>
      <c r="B13" s="5">
        <v>15</v>
      </c>
      <c r="C13" s="5">
        <v>11</v>
      </c>
      <c r="D13" s="5">
        <f t="shared" si="4"/>
        <v>26</v>
      </c>
      <c r="E13" s="6"/>
      <c r="F13" s="74"/>
      <c r="G13" s="6"/>
      <c r="H13" s="27"/>
      <c r="I13" s="27"/>
      <c r="J13" s="27"/>
      <c r="K13" s="12">
        <f t="shared" si="5"/>
        <v>15</v>
      </c>
      <c r="L13" s="12">
        <f t="shared" si="5"/>
        <v>11</v>
      </c>
      <c r="M13" s="12">
        <f t="shared" si="6"/>
        <v>26</v>
      </c>
      <c r="N13" s="59"/>
      <c r="O13" s="43"/>
      <c r="P13" s="48"/>
      <c r="Q13" s="48"/>
      <c r="R13" s="48"/>
    </row>
    <row r="14" spans="1:18" s="1" customFormat="1" ht="16.5">
      <c r="A14" s="68" t="s">
        <v>39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8" t="s">
        <v>89</v>
      </c>
      <c r="O14" s="33"/>
      <c r="P14" s="48"/>
      <c r="Q14" s="48"/>
      <c r="R14" s="48"/>
    </row>
    <row r="15" spans="1:18" s="1" customFormat="1" ht="16.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90</v>
      </c>
      <c r="O15" s="33"/>
      <c r="P15" s="48"/>
      <c r="Q15" s="48"/>
      <c r="R15" s="48"/>
    </row>
    <row r="16" spans="1:18" s="1" customFormat="1" ht="16.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91</v>
      </c>
      <c r="O16" s="33"/>
      <c r="P16" s="48"/>
      <c r="Q16" s="48"/>
      <c r="R16" s="48"/>
    </row>
    <row r="17" spans="1:18" s="1" customFormat="1" ht="16.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85</v>
      </c>
      <c r="D18" s="10">
        <f>SUM(D11:D17)</f>
        <v>183</v>
      </c>
      <c r="E18" s="10"/>
      <c r="F18" s="10"/>
      <c r="G18" s="10"/>
      <c r="H18" s="10">
        <f aca="true" t="shared" si="7" ref="H18:M18">SUM(H11:H17)</f>
        <v>0</v>
      </c>
      <c r="I18" s="10">
        <f t="shared" si="7"/>
        <v>0</v>
      </c>
      <c r="J18" s="10">
        <f t="shared" si="7"/>
        <v>0</v>
      </c>
      <c r="K18" s="10">
        <f t="shared" si="7"/>
        <v>98</v>
      </c>
      <c r="L18" s="10">
        <f t="shared" si="7"/>
        <v>85</v>
      </c>
      <c r="M18" s="10">
        <f t="shared" si="7"/>
        <v>183</v>
      </c>
      <c r="N18" s="61"/>
      <c r="O18" s="41"/>
      <c r="P18" s="10"/>
      <c r="Q18" s="10"/>
      <c r="R18" s="10"/>
    </row>
    <row r="19" spans="1:18" s="1" customFormat="1" ht="16.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6.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82</v>
      </c>
      <c r="O22" s="33"/>
      <c r="P22" s="48"/>
      <c r="Q22" s="48"/>
      <c r="R22" s="48"/>
    </row>
    <row r="23" spans="1:18" s="1" customFormat="1" ht="16.5">
      <c r="A23" s="68" t="s">
        <v>46</v>
      </c>
      <c r="B23" s="5">
        <v>14</v>
      </c>
      <c r="C23" s="5">
        <v>13</v>
      </c>
      <c r="D23" s="5">
        <f t="shared" si="4"/>
        <v>27</v>
      </c>
      <c r="E23" s="6"/>
      <c r="F23" s="6"/>
      <c r="G23" s="6"/>
      <c r="H23" s="27"/>
      <c r="I23" s="27">
        <v>1</v>
      </c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8"/>
      <c r="O23" s="33"/>
      <c r="P23" s="48"/>
      <c r="Q23" s="48"/>
      <c r="R23" s="48"/>
    </row>
    <row r="24" spans="1:18" s="1" customFormat="1" ht="16.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80</v>
      </c>
      <c r="B25" s="5">
        <v>14</v>
      </c>
      <c r="C25" s="5">
        <v>12</v>
      </c>
      <c r="D25" s="5">
        <f t="shared" si="4"/>
        <v>26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12</v>
      </c>
      <c r="M25" s="12">
        <f t="shared" si="10"/>
        <v>26</v>
      </c>
      <c r="N25" s="58" t="s">
        <v>81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89</v>
      </c>
      <c r="D26" s="10">
        <f>SUM(D19:D25)</f>
        <v>187</v>
      </c>
      <c r="E26" s="10"/>
      <c r="F26" s="10"/>
      <c r="G26" s="10"/>
      <c r="H26" s="10">
        <f>SUM(H19:H24)</f>
        <v>0</v>
      </c>
      <c r="I26" s="10">
        <f>SUM(I19:I24)</f>
        <v>1</v>
      </c>
      <c r="J26" s="10">
        <f>SUM(J19:J24)</f>
        <v>0</v>
      </c>
      <c r="K26" s="10">
        <f>SUM(K19:K25)</f>
        <v>98</v>
      </c>
      <c r="L26" s="10">
        <f>SUM(L19:L25)</f>
        <v>88</v>
      </c>
      <c r="M26" s="10">
        <f>SUM(M19:M25)</f>
        <v>186</v>
      </c>
      <c r="N26" s="60"/>
      <c r="O26" s="42"/>
      <c r="P26" s="10"/>
      <c r="Q26" s="10"/>
      <c r="R26" s="10"/>
    </row>
    <row r="27" spans="1:18" s="1" customFormat="1" ht="16.5">
      <c r="A27" s="68" t="s">
        <v>48</v>
      </c>
      <c r="B27" s="5">
        <v>12</v>
      </c>
      <c r="C27" s="5">
        <v>15</v>
      </c>
      <c r="D27" s="5">
        <f aca="true" t="shared" si="11" ref="D27:D32">SUM(B27:C27)</f>
        <v>27</v>
      </c>
      <c r="E27" s="6"/>
      <c r="F27" s="6"/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15</v>
      </c>
      <c r="M27" s="12">
        <f aca="true" t="shared" si="13" ref="M27:M32">SUM(K27:L27)</f>
        <v>27</v>
      </c>
      <c r="N27" s="59"/>
      <c r="O27" s="33"/>
      <c r="P27" s="48"/>
      <c r="Q27" s="48"/>
      <c r="R27" s="48"/>
    </row>
    <row r="28" spans="1:18" s="1" customFormat="1" ht="16.5">
      <c r="A28" s="68" t="s">
        <v>49</v>
      </c>
      <c r="B28" s="5">
        <v>13</v>
      </c>
      <c r="C28" s="5">
        <v>15</v>
      </c>
      <c r="D28" s="5">
        <f t="shared" si="11"/>
        <v>28</v>
      </c>
      <c r="E28" s="6"/>
      <c r="F28" s="6"/>
      <c r="G28" s="6"/>
      <c r="H28" s="27">
        <v>1</v>
      </c>
      <c r="I28" s="27"/>
      <c r="J28" s="27"/>
      <c r="K28" s="12">
        <f t="shared" si="12"/>
        <v>12</v>
      </c>
      <c r="L28" s="12">
        <f t="shared" si="12"/>
        <v>15</v>
      </c>
      <c r="M28" s="12">
        <f t="shared" si="13"/>
        <v>27</v>
      </c>
      <c r="N28" s="58" t="s">
        <v>24</v>
      </c>
      <c r="O28" s="33"/>
      <c r="P28" s="48"/>
      <c r="Q28" s="48"/>
      <c r="R28" s="48"/>
    </row>
    <row r="29" spans="1:18" s="1" customFormat="1" ht="16.5">
      <c r="A29" s="68" t="s">
        <v>50</v>
      </c>
      <c r="B29" s="5">
        <v>14</v>
      </c>
      <c r="C29" s="5">
        <v>13</v>
      </c>
      <c r="D29" s="5">
        <f t="shared" si="11"/>
        <v>27</v>
      </c>
      <c r="E29" s="6"/>
      <c r="F29" s="6"/>
      <c r="G29" s="6"/>
      <c r="H29" s="27"/>
      <c r="I29" s="27"/>
      <c r="J29" s="27"/>
      <c r="K29" s="12">
        <f t="shared" si="12"/>
        <v>14</v>
      </c>
      <c r="L29" s="12">
        <f t="shared" si="12"/>
        <v>13</v>
      </c>
      <c r="M29" s="12">
        <f t="shared" si="13"/>
        <v>27</v>
      </c>
      <c r="N29" s="58"/>
      <c r="O29" s="33"/>
      <c r="P29" s="48"/>
      <c r="Q29" s="48"/>
      <c r="R29" s="48"/>
    </row>
    <row r="30" spans="1:18" s="1" customFormat="1" ht="16.5">
      <c r="A30" s="68" t="s">
        <v>51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25</v>
      </c>
      <c r="O30" s="33"/>
      <c r="P30" s="48"/>
      <c r="Q30" s="48"/>
      <c r="R30" s="48"/>
    </row>
    <row r="31" spans="1:18" s="1" customFormat="1" ht="16.5">
      <c r="A31" s="68" t="s">
        <v>52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26</v>
      </c>
      <c r="O31" s="33"/>
      <c r="P31" s="48"/>
      <c r="Q31" s="48"/>
      <c r="R31" s="48"/>
    </row>
    <row r="32" spans="1:18" s="1" customFormat="1" ht="16.5">
      <c r="A32" s="68" t="s">
        <v>53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>SUM(B27:B32)</f>
        <v>79</v>
      </c>
      <c r="C33" s="10">
        <f>SUM(C27:C32)</f>
        <v>85</v>
      </c>
      <c r="D33" s="10">
        <f>SUM(D27:D32)</f>
        <v>164</v>
      </c>
      <c r="E33" s="10"/>
      <c r="F33" s="10"/>
      <c r="G33" s="10"/>
      <c r="H33" s="10">
        <f aca="true" t="shared" si="14" ref="H33:M33">SUM(H27:H32)</f>
        <v>1</v>
      </c>
      <c r="I33" s="10">
        <f t="shared" si="14"/>
        <v>0</v>
      </c>
      <c r="J33" s="10">
        <f t="shared" si="14"/>
        <v>0</v>
      </c>
      <c r="K33" s="10">
        <f t="shared" si="14"/>
        <v>78</v>
      </c>
      <c r="L33" s="10">
        <f t="shared" si="14"/>
        <v>85</v>
      </c>
      <c r="M33" s="10">
        <f t="shared" si="14"/>
        <v>163</v>
      </c>
      <c r="N33" s="62"/>
      <c r="O33" s="34"/>
      <c r="P33" s="10"/>
      <c r="Q33" s="10"/>
      <c r="R33" s="10"/>
    </row>
    <row r="34" spans="1:18" s="1" customFormat="1" ht="16.5">
      <c r="A34" s="68" t="s">
        <v>54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79</v>
      </c>
      <c r="O34" s="33"/>
      <c r="P34" s="48"/>
      <c r="Q34" s="48"/>
      <c r="R34" s="48"/>
    </row>
    <row r="35" spans="1:18" s="1" customFormat="1" ht="16.5">
      <c r="A35" s="68" t="s">
        <v>55</v>
      </c>
      <c r="B35" s="5">
        <v>13</v>
      </c>
      <c r="C35" s="5">
        <v>12</v>
      </c>
      <c r="D35" s="5">
        <f t="shared" si="15"/>
        <v>25</v>
      </c>
      <c r="E35" s="6"/>
      <c r="F35" s="6"/>
      <c r="G35" s="6"/>
      <c r="H35" s="27"/>
      <c r="I35" s="27"/>
      <c r="J35" s="27"/>
      <c r="K35" s="12">
        <f t="shared" si="16"/>
        <v>13</v>
      </c>
      <c r="L35" s="12">
        <f t="shared" si="16"/>
        <v>12</v>
      </c>
      <c r="M35" s="12">
        <f t="shared" si="17"/>
        <v>25</v>
      </c>
      <c r="N35" s="59" t="s">
        <v>78</v>
      </c>
      <c r="O35" s="33"/>
      <c r="P35" s="48"/>
      <c r="Q35" s="48"/>
      <c r="R35" s="48"/>
    </row>
    <row r="36" spans="1:18" s="1" customFormat="1" ht="16.5">
      <c r="A36" s="68" t="s">
        <v>56</v>
      </c>
      <c r="B36" s="5">
        <v>13</v>
      </c>
      <c r="C36" s="5">
        <v>12</v>
      </c>
      <c r="D36" s="5">
        <f t="shared" si="15"/>
        <v>25</v>
      </c>
      <c r="E36" s="6"/>
      <c r="F36" s="6"/>
      <c r="G36" s="6"/>
      <c r="H36" s="27"/>
      <c r="I36" s="27">
        <v>1</v>
      </c>
      <c r="J36" s="27"/>
      <c r="K36" s="12">
        <f t="shared" si="16"/>
        <v>13</v>
      </c>
      <c r="L36" s="12">
        <f t="shared" si="16"/>
        <v>11</v>
      </c>
      <c r="M36" s="12">
        <f t="shared" si="17"/>
        <v>24</v>
      </c>
      <c r="N36" s="58" t="s">
        <v>23</v>
      </c>
      <c r="O36" s="35"/>
      <c r="P36" s="48"/>
      <c r="Q36" s="48"/>
      <c r="R36" s="48"/>
    </row>
    <row r="37" spans="1:18" s="1" customFormat="1" ht="16.5">
      <c r="A37" s="68" t="s">
        <v>57</v>
      </c>
      <c r="B37" s="5">
        <v>14</v>
      </c>
      <c r="C37" s="5">
        <v>12</v>
      </c>
      <c r="D37" s="5">
        <f t="shared" si="15"/>
        <v>26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12</v>
      </c>
      <c r="M37" s="12">
        <f t="shared" si="17"/>
        <v>26</v>
      </c>
      <c r="N37" s="59"/>
      <c r="O37" s="33"/>
      <c r="P37" s="48"/>
      <c r="Q37" s="48"/>
      <c r="R37" s="48"/>
    </row>
    <row r="38" spans="1:18" s="1" customFormat="1" ht="16.5">
      <c r="A38" s="68" t="s">
        <v>58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59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77</v>
      </c>
      <c r="B40" s="5">
        <v>13</v>
      </c>
      <c r="C40" s="5">
        <v>12</v>
      </c>
      <c r="D40" s="5">
        <f t="shared" si="15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94</v>
      </c>
      <c r="C41" s="10">
        <f>SUM(C34:C40)</f>
        <v>83</v>
      </c>
      <c r="D41" s="10">
        <f>SUM(D34:D40)</f>
        <v>177</v>
      </c>
      <c r="E41" s="10"/>
      <c r="F41" s="10"/>
      <c r="G41" s="10"/>
      <c r="H41" s="10">
        <f>SUM(H34:H39)</f>
        <v>0</v>
      </c>
      <c r="I41" s="10">
        <f>SUM(I34:I39)</f>
        <v>1</v>
      </c>
      <c r="J41" s="10">
        <f>SUM(J34:J39)</f>
        <v>0</v>
      </c>
      <c r="K41" s="10">
        <f>SUM(K34:K40)</f>
        <v>94</v>
      </c>
      <c r="L41" s="10">
        <f>SUM(L34:L40)</f>
        <v>82</v>
      </c>
      <c r="M41" s="10">
        <f>SUM(M34:M40)</f>
        <v>176</v>
      </c>
      <c r="N41" s="62"/>
      <c r="O41" s="34"/>
      <c r="P41" s="10"/>
      <c r="Q41" s="10"/>
      <c r="R41" s="10"/>
    </row>
    <row r="42" spans="1:18" s="1" customFormat="1" ht="16.5">
      <c r="A42" s="68" t="s">
        <v>60</v>
      </c>
      <c r="B42" s="5">
        <v>13</v>
      </c>
      <c r="C42" s="5">
        <v>13</v>
      </c>
      <c r="D42" s="5">
        <f aca="true" t="shared" si="18" ref="D42:D47">SUM(B42:C42)</f>
        <v>26</v>
      </c>
      <c r="E42" s="6"/>
      <c r="F42" s="6"/>
      <c r="G42" s="6"/>
      <c r="H42" s="27"/>
      <c r="I42" s="27"/>
      <c r="J42" s="27"/>
      <c r="K42" s="12">
        <f aca="true" t="shared" si="19" ref="K42:K47">B42+E42-H42</f>
        <v>13</v>
      </c>
      <c r="L42" s="12">
        <f aca="true" t="shared" si="20" ref="L42:L47">C42+F42-I42</f>
        <v>13</v>
      </c>
      <c r="M42" s="12">
        <f aca="true" t="shared" si="21" ref="M42:M47">SUM(K42:L42)</f>
        <v>26</v>
      </c>
      <c r="N42" s="58" t="s">
        <v>92</v>
      </c>
      <c r="O42" s="33"/>
      <c r="P42" s="48"/>
      <c r="Q42" s="48"/>
      <c r="R42" s="48"/>
    </row>
    <row r="43" spans="1:18" s="1" customFormat="1" ht="16.5">
      <c r="A43" s="68" t="s">
        <v>61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19"/>
        <v>14</v>
      </c>
      <c r="L43" s="12">
        <f t="shared" si="20"/>
        <v>13</v>
      </c>
      <c r="M43" s="12">
        <f t="shared" si="21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62</v>
      </c>
      <c r="B44" s="5">
        <v>13</v>
      </c>
      <c r="C44" s="5">
        <v>15</v>
      </c>
      <c r="D44" s="5">
        <f t="shared" si="18"/>
        <v>28</v>
      </c>
      <c r="E44" s="6"/>
      <c r="F44" s="6"/>
      <c r="G44" s="6"/>
      <c r="H44" s="27"/>
      <c r="I44" s="27"/>
      <c r="J44" s="27"/>
      <c r="K44" s="12">
        <f t="shared" si="19"/>
        <v>13</v>
      </c>
      <c r="L44" s="12">
        <f t="shared" si="20"/>
        <v>15</v>
      </c>
      <c r="M44" s="12">
        <f t="shared" si="21"/>
        <v>28</v>
      </c>
      <c r="N44" s="59" t="s">
        <v>72</v>
      </c>
      <c r="O44" s="35"/>
      <c r="P44" s="48"/>
      <c r="Q44" s="48"/>
      <c r="R44" s="48"/>
    </row>
    <row r="45" spans="1:18" s="1" customFormat="1" ht="16.5">
      <c r="A45" s="68" t="s">
        <v>63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>
        <v>1</v>
      </c>
      <c r="J45" s="27"/>
      <c r="K45" s="12">
        <f t="shared" si="19"/>
        <v>13</v>
      </c>
      <c r="L45" s="12">
        <f t="shared" si="20"/>
        <v>13</v>
      </c>
      <c r="M45" s="12">
        <f t="shared" si="21"/>
        <v>26</v>
      </c>
      <c r="N45" s="59" t="s">
        <v>20</v>
      </c>
      <c r="O45" s="33"/>
      <c r="P45" s="48"/>
      <c r="Q45" s="48"/>
      <c r="R45" s="48"/>
    </row>
    <row r="46" spans="1:18" s="1" customFormat="1" ht="16.5">
      <c r="A46" s="68" t="s">
        <v>64</v>
      </c>
      <c r="B46" s="5">
        <v>14</v>
      </c>
      <c r="C46" s="5">
        <v>13</v>
      </c>
      <c r="D46" s="5">
        <f t="shared" si="18"/>
        <v>27</v>
      </c>
      <c r="E46" s="6"/>
      <c r="F46" s="9"/>
      <c r="G46" s="6"/>
      <c r="H46" s="28"/>
      <c r="I46" s="28"/>
      <c r="J46" s="28"/>
      <c r="K46" s="12">
        <f t="shared" si="19"/>
        <v>14</v>
      </c>
      <c r="L46" s="12">
        <f t="shared" si="20"/>
        <v>13</v>
      </c>
      <c r="M46" s="12">
        <f t="shared" si="21"/>
        <v>27</v>
      </c>
      <c r="N46" s="58" t="s">
        <v>21</v>
      </c>
      <c r="O46" s="33"/>
      <c r="P46" s="48"/>
      <c r="Q46" s="48"/>
      <c r="R46" s="48"/>
    </row>
    <row r="47" spans="1:18" s="1" customFormat="1" ht="16.5">
      <c r="A47" s="68" t="s">
        <v>65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19"/>
        <v>13</v>
      </c>
      <c r="L47" s="12">
        <f t="shared" si="20"/>
        <v>14</v>
      </c>
      <c r="M47" s="12">
        <f t="shared" si="21"/>
        <v>27</v>
      </c>
      <c r="N47" s="59" t="s">
        <v>22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>SUM(B42:B47)</f>
        <v>80</v>
      </c>
      <c r="C48" s="10">
        <f>SUM(C42:C47)</f>
        <v>82</v>
      </c>
      <c r="D48" s="10">
        <f>SUM(D42:D47)</f>
        <v>162</v>
      </c>
      <c r="E48" s="10"/>
      <c r="F48" s="10"/>
      <c r="G48" s="10"/>
      <c r="H48" s="10">
        <f aca="true" t="shared" si="22" ref="H48:M48">SUM(H42:H47)</f>
        <v>0</v>
      </c>
      <c r="I48" s="10">
        <f t="shared" si="22"/>
        <v>1</v>
      </c>
      <c r="J48" s="10">
        <f t="shared" si="22"/>
        <v>0</v>
      </c>
      <c r="K48" s="10">
        <f t="shared" si="22"/>
        <v>80</v>
      </c>
      <c r="L48" s="10">
        <f t="shared" si="22"/>
        <v>81</v>
      </c>
      <c r="M48" s="10">
        <f t="shared" si="22"/>
        <v>161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537</v>
      </c>
      <c r="C49" s="22">
        <f aca="true" t="shared" si="23" ref="C49:M49">C18+C26+C33+C41+C48+C10</f>
        <v>504</v>
      </c>
      <c r="D49" s="22">
        <f t="shared" si="23"/>
        <v>1041</v>
      </c>
      <c r="E49" s="22">
        <f t="shared" si="23"/>
        <v>0</v>
      </c>
      <c r="F49" s="22">
        <f t="shared" si="23"/>
        <v>3</v>
      </c>
      <c r="G49" s="22">
        <f t="shared" si="23"/>
        <v>0</v>
      </c>
      <c r="H49" s="22">
        <f t="shared" si="23"/>
        <v>2</v>
      </c>
      <c r="I49" s="22">
        <f t="shared" si="23"/>
        <v>5</v>
      </c>
      <c r="J49" s="22">
        <f t="shared" si="23"/>
        <v>0</v>
      </c>
      <c r="K49" s="22">
        <f t="shared" si="23"/>
        <v>535</v>
      </c>
      <c r="L49" s="22">
        <f t="shared" si="23"/>
        <v>502</v>
      </c>
      <c r="M49" s="22">
        <f t="shared" si="23"/>
        <v>1037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66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541</v>
      </c>
      <c r="C51" s="52">
        <f>SUM(C49:C50)</f>
        <v>506</v>
      </c>
      <c r="D51" s="52">
        <f>SUM(D49:D50)</f>
        <v>1047</v>
      </c>
      <c r="E51" s="52"/>
      <c r="F51" s="52">
        <f>SUM(F49:F50)</f>
        <v>3</v>
      </c>
      <c r="G51" s="52"/>
      <c r="H51" s="52">
        <f>SUM(H49:H50)</f>
        <v>2</v>
      </c>
      <c r="I51" s="52">
        <f>SUM(I49:I50)</f>
        <v>5</v>
      </c>
      <c r="J51" s="52"/>
      <c r="K51" s="52">
        <f>SUM(K49:K50)</f>
        <v>539</v>
      </c>
      <c r="L51" s="52">
        <f>SUM(L49:L50)</f>
        <v>504</v>
      </c>
      <c r="M51" s="52">
        <f>SUM(K51:L51)</f>
        <v>1043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16</v>
      </c>
      <c r="C52" s="75">
        <v>13</v>
      </c>
      <c r="D52" s="5">
        <f>SUM(B52:C52)</f>
        <v>29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13</v>
      </c>
      <c r="M52" s="12">
        <f>SUM(K52:L52)</f>
        <v>29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557</v>
      </c>
      <c r="C53" s="13">
        <f>SUM(C51:C52)</f>
        <v>519</v>
      </c>
      <c r="D53" s="13">
        <f>SUM(D51:D52)</f>
        <v>1076</v>
      </c>
      <c r="E53" s="13">
        <f>SUM(E51:E52)</f>
        <v>0</v>
      </c>
      <c r="F53" s="13">
        <f>SUM(F51:F52)</f>
        <v>3</v>
      </c>
      <c r="G53" s="13">
        <f aca="true" t="shared" si="24" ref="G53:M53">SUM(G51:G52)</f>
        <v>0</v>
      </c>
      <c r="H53" s="13">
        <f t="shared" si="24"/>
        <v>2</v>
      </c>
      <c r="I53" s="13">
        <f t="shared" si="24"/>
        <v>5</v>
      </c>
      <c r="J53" s="13">
        <f t="shared" si="24"/>
        <v>0</v>
      </c>
      <c r="K53" s="13">
        <f t="shared" si="24"/>
        <v>555</v>
      </c>
      <c r="L53" s="13">
        <f t="shared" si="24"/>
        <v>517</v>
      </c>
      <c r="M53" s="13">
        <f t="shared" si="24"/>
        <v>1072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67</v>
      </c>
      <c r="B54" s="5">
        <v>1</v>
      </c>
      <c r="C54" s="5"/>
      <c r="D54" s="5">
        <f aca="true" t="shared" si="25" ref="D54:D59">SUM(B54:C54)</f>
        <v>1</v>
      </c>
    </row>
    <row r="55" spans="1:13" ht="16.5">
      <c r="A55" s="68" t="s">
        <v>68</v>
      </c>
      <c r="B55" s="5"/>
      <c r="C55" s="5">
        <v>1</v>
      </c>
      <c r="D55" s="5">
        <f t="shared" si="25"/>
        <v>1</v>
      </c>
      <c r="I55" s="15" t="s">
        <v>14</v>
      </c>
      <c r="J55" s="29" t="s">
        <v>86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66</v>
      </c>
      <c r="B56" s="5">
        <v>2</v>
      </c>
      <c r="C56" s="5"/>
      <c r="D56" s="5">
        <f t="shared" si="25"/>
        <v>2</v>
      </c>
      <c r="I56" s="15" t="s">
        <v>13</v>
      </c>
      <c r="J56" s="29" t="s">
        <v>87</v>
      </c>
      <c r="K56" s="14">
        <v>0</v>
      </c>
      <c r="L56" s="14"/>
      <c r="M56" s="14">
        <f>SUM(K56:L56)</f>
        <v>0</v>
      </c>
    </row>
    <row r="57" spans="1:13" ht="16.5">
      <c r="A57" s="68" t="s">
        <v>69</v>
      </c>
      <c r="B57" s="5"/>
      <c r="C57" s="5">
        <v>1</v>
      </c>
      <c r="D57" s="5">
        <f t="shared" si="25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70</v>
      </c>
      <c r="B58" s="5">
        <v>1</v>
      </c>
      <c r="C58" s="5"/>
      <c r="D58" s="5">
        <f t="shared" si="25"/>
        <v>1</v>
      </c>
    </row>
    <row r="59" spans="1:16" ht="16.5">
      <c r="A59" s="68" t="s">
        <v>71</v>
      </c>
      <c r="B59" s="5"/>
      <c r="C59" s="5"/>
      <c r="D59" s="5">
        <f t="shared" si="25"/>
        <v>0</v>
      </c>
      <c r="P59" s="3"/>
    </row>
    <row r="60" spans="1:4" ht="15.75">
      <c r="A60" s="68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6.5">
      <c r="A66" s="11"/>
    </row>
    <row r="67" ht="21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2022-08-22T01:42:08Z</cp:lastPrinted>
  <dcterms:created xsi:type="dcterms:W3CDTF">1998-12-07T02:16:08Z</dcterms:created>
  <dcterms:modified xsi:type="dcterms:W3CDTF">2022-08-24T06:44:16Z</dcterms:modified>
  <cp:category/>
  <cp:version/>
  <cp:contentType/>
  <cp:contentStatus/>
</cp:coreProperties>
</file>