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<sst xmlns="http://schemas.openxmlformats.org/spreadsheetml/2006/main" count="111" uniqueCount="92">
  <si>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</si>
  <si>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</si>
  <si>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</si>
  <si>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</si>
  <si>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</si>
  <si>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</si>
  <si>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</si>
  <si>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</si>
  <si>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</si>
  <si>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</si>
  <si>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</si>
  <si>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</si>
  <si>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</si>
  <si>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</si>
  <si>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</si>
  <si>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</si>
  <si>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</si>
  <si>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</si>
  <si>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</si>
  <si>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</si>
  <si>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</si>
  <si>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</si>
  <si>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</si>
  <si>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</si>
  <si>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</si>
  <si>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</si>
  <si>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</si>
  <si>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</si>
  <si>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</si>
  <si>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</si>
  <si>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</si>
  <si>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</si>
  <si>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</si>
  <si>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</si>
  <si>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</si>
  <si>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</si>
  <si>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</si>
  <si>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</si>
  <si>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</si>
  <si>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</si>
  <si>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</si>
  <si>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</si>
  <si>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</si>
  <si>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</si>
  <si>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</si>
  <si>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</si>
  <si>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</si>
  <si>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</si>
  <si>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</si>
  <si>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</si>
  <si>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</si>
  <si>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</si>
  <si>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</si>
  <si>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</si>
  <si>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</si>
  <si>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</si>
  <si>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</si>
  <si>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</si>
  <si>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</si>
  <si>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</si>
  <si>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</si>
  <si>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</si>
  <si>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</si>
  <si>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</si>
  <si>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</si>
  <si>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</si>
  <si>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</si>
  <si>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</si>
  <si>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</si>
  <si>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</si>
  <si>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</si>
  <si>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</si>
  <si>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</si>
  <si>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</si>
  <si>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</si>
  <si>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</si>
  <si>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</si>
  <si>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</si>
  <si>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</si>
  <si>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(盧映萱)+1</t>
  </si>
  <si>
    <t xml:space="preserve">                         彰 化 縣 永 靖 國 小 在 籍 學 生 數 民國 112 年 8  月</t>
  </si>
  <si>
    <t>六7</t>
  </si>
  <si>
    <t>四7</t>
  </si>
  <si>
    <t>周建宏+1</t>
  </si>
  <si>
    <t>邱敬儒+1</t>
  </si>
  <si>
    <t>邱湘晴+1</t>
  </si>
  <si>
    <t>陳晉偉+1</t>
  </si>
  <si>
    <t>許煾陖+1</t>
  </si>
  <si>
    <t>陳晉業、曹卉嵐+2</t>
  </si>
  <si>
    <t>王冠穎+1</t>
  </si>
  <si>
    <t>張芯瑜+1</t>
  </si>
  <si>
    <t>柳洺彥+1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</si>
</sst>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52">
      <selection activeCell="O62" sqref="O6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9"/>
      <c r="O5" s="33"/>
      <c r="P5" s="48"/>
      <c r="Q5" s="48"/>
      <c r="R5" s="48"/>
    </row>
    <row r="6" spans="1:18" s="1" customFormat="1" ht="15.75">
      <c r="A6" s="68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8" t="s">
        <v>90</v>
      </c>
      <c r="O6" s="43"/>
      <c r="P6" s="48"/>
      <c r="Q6" s="48"/>
      <c r="R6" s="48"/>
    </row>
    <row r="7" spans="1:18" s="1" customFormat="1" ht="15.75">
      <c r="A7" s="68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8" t="s">
        <v>91</v>
      </c>
      <c r="O7" s="33"/>
      <c r="P7" s="48"/>
      <c r="Q7" s="48"/>
      <c r="R7" s="48"/>
    </row>
    <row r="8" spans="1:18" s="1" customFormat="1" ht="15.75">
      <c r="A8" s="68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5.75">
      <c r="A11" s="68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8"/>
      <c r="O11" s="43"/>
      <c r="P11" s="48"/>
      <c r="Q11" s="48"/>
      <c r="R11" s="49"/>
    </row>
    <row r="12" spans="1:18" s="1" customFormat="1" ht="15.75" customHeight="1">
      <c r="A12" s="68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9" t="s">
        <v>73</v>
      </c>
      <c r="O12" s="33"/>
      <c r="P12" s="48"/>
      <c r="Q12" s="48"/>
      <c r="R12" s="48"/>
    </row>
    <row r="13" spans="1:18" s="1" customFormat="1" ht="15.75">
      <c r="A13" s="68" t="s">
        <v>32</v>
      </c>
      <c r="B13" s="5">
        <v>14</v>
      </c>
      <c r="C13" s="5">
        <v>13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8" t="s">
        <v>74</v>
      </c>
      <c r="O13" s="43"/>
      <c r="P13" s="48"/>
      <c r="Q13" s="48"/>
      <c r="R13" s="48"/>
    </row>
    <row r="14" spans="1:18" s="1" customFormat="1" ht="15.75">
      <c r="A14" s="68" t="s">
        <v>33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14</v>
      </c>
      <c r="M14" s="12">
        <f t="shared" si="6"/>
        <v>28</v>
      </c>
      <c r="N14" s="58" t="s">
        <v>75</v>
      </c>
      <c r="O14" s="33"/>
      <c r="P14" s="48"/>
      <c r="Q14" s="48"/>
      <c r="R14" s="48"/>
    </row>
    <row r="15" spans="1:18" s="1" customFormat="1" ht="15.75">
      <c r="A15" s="68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9"/>
      <c r="O15" s="33"/>
      <c r="P15" s="48"/>
      <c r="Q15" s="48"/>
      <c r="R15" s="48"/>
    </row>
    <row r="16" spans="1:18" s="1" customFormat="1" ht="15.75">
      <c r="A16" s="68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8" t="s">
        <v>79</v>
      </c>
      <c r="O16" s="33"/>
      <c r="P16" s="48"/>
      <c r="Q16" s="48"/>
      <c r="R16" s="48"/>
    </row>
    <row r="17" spans="1:18" s="11" customFormat="1" ht="15.75">
      <c r="A17" s="69" t="s">
        <v>4</v>
      </c>
      <c r="B17" s="10">
        <f aca="true" t="shared" si="7" ref="B17:M17">SUM(B11:B16)</f>
        <v>85</v>
      </c>
      <c r="C17" s="10">
        <f t="shared" si="7"/>
        <v>82</v>
      </c>
      <c r="D17" s="10">
        <f t="shared" si="7"/>
        <v>167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85</v>
      </c>
      <c r="L17" s="10">
        <f t="shared" si="7"/>
        <v>82</v>
      </c>
      <c r="M17" s="10">
        <f t="shared" si="7"/>
        <v>167</v>
      </c>
      <c r="N17" s="61"/>
      <c r="O17" s="41"/>
      <c r="P17" s="10"/>
      <c r="Q17" s="10"/>
      <c r="R17" s="10"/>
    </row>
    <row r="18" spans="1:18" s="1" customFormat="1" ht="15.75">
      <c r="A18" s="68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3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9" t="s">
        <v>83</v>
      </c>
      <c r="O18" s="33"/>
      <c r="P18" s="48"/>
      <c r="Q18" s="48"/>
      <c r="R18" s="49"/>
    </row>
    <row r="19" spans="1:18" s="1" customFormat="1" ht="15.75">
      <c r="A19" s="68" t="s">
        <v>37</v>
      </c>
      <c r="B19" s="5">
        <v>15</v>
      </c>
      <c r="C19" s="5">
        <v>11</v>
      </c>
      <c r="D19" s="5">
        <f t="shared" si="4"/>
        <v>26</v>
      </c>
      <c r="E19" s="55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11</v>
      </c>
      <c r="M19" s="12">
        <f t="shared" si="10"/>
        <v>26</v>
      </c>
      <c r="N19" s="58" t="s">
        <v>84</v>
      </c>
      <c r="O19" s="33"/>
      <c r="P19" s="48"/>
      <c r="Q19" s="48"/>
      <c r="R19" s="48"/>
    </row>
    <row r="20" spans="1:18" s="1" customFormat="1" ht="15.75">
      <c r="A20" s="68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8" t="s">
        <v>85</v>
      </c>
      <c r="O20" s="33"/>
      <c r="P20" s="50"/>
      <c r="Q20" s="48"/>
      <c r="R20" s="48"/>
    </row>
    <row r="21" spans="1:18" s="1" customFormat="1" ht="15.75">
      <c r="A21" s="68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9" t="s">
        <v>86</v>
      </c>
      <c r="O21" s="33"/>
      <c r="P21" s="48"/>
      <c r="Q21" s="48"/>
      <c r="R21" s="48"/>
    </row>
    <row r="22" spans="1:18" s="1" customFormat="1" ht="15.75">
      <c r="A22" s="68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8" t="s">
        <v>87</v>
      </c>
      <c r="O22" s="33"/>
      <c r="P22" s="48"/>
      <c r="Q22" s="48"/>
      <c r="R22" s="48"/>
    </row>
    <row r="23" spans="1:18" s="1" customFormat="1" ht="15.75">
      <c r="A23" s="68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 t="s">
        <v>88</v>
      </c>
      <c r="O23" s="33"/>
      <c r="P23" s="48"/>
      <c r="Q23" s="48"/>
      <c r="R23" s="48"/>
    </row>
    <row r="24" spans="1:18" s="1" customFormat="1" ht="15.75">
      <c r="A24" s="68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8" t="s">
        <v>89</v>
      </c>
      <c r="O24" s="80"/>
      <c r="P24" s="48"/>
      <c r="Q24" s="48"/>
      <c r="R24" s="48"/>
    </row>
    <row r="25" spans="1:18" s="11" customFormat="1" ht="15.75">
      <c r="A25" s="69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60"/>
      <c r="O25" s="42"/>
      <c r="P25" s="10"/>
      <c r="Q25" s="10"/>
      <c r="R25" s="10"/>
    </row>
    <row r="26" spans="1:18" s="1" customFormat="1" ht="15.75">
      <c r="A26" s="68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9" t="s">
        <v>23</v>
      </c>
      <c r="O26" s="33"/>
      <c r="P26" s="48"/>
      <c r="Q26" s="48"/>
      <c r="R26" s="48"/>
    </row>
    <row r="27" spans="1:18" s="1" customFormat="1" ht="15.75">
      <c r="A27" s="68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8"/>
      <c r="O27" s="33"/>
      <c r="P27" s="48"/>
      <c r="Q27" s="48"/>
      <c r="R27" s="48"/>
    </row>
    <row r="28" spans="1:18" s="1" customFormat="1" ht="15.75">
      <c r="A28" s="68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8"/>
      <c r="O28" s="33"/>
      <c r="P28" s="48"/>
      <c r="Q28" s="48"/>
      <c r="R28" s="48"/>
    </row>
    <row r="29" spans="1:18" s="1" customFormat="1" ht="15.75">
      <c r="A29" s="68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9" t="s">
        <v>72</v>
      </c>
      <c r="O29" s="33"/>
      <c r="P29" s="48"/>
      <c r="Q29" s="48"/>
      <c r="R29" s="48"/>
    </row>
    <row r="30" spans="1:18" s="1" customFormat="1" ht="15.75">
      <c r="A30" s="68" t="s">
        <v>46</v>
      </c>
      <c r="B30" s="5">
        <v>14</v>
      </c>
      <c r="C30" s="5">
        <v>11</v>
      </c>
      <c r="D30" s="5">
        <f t="shared" si="12"/>
        <v>25</v>
      </c>
      <c r="E30" s="6"/>
      <c r="F30" s="6"/>
      <c r="G30" s="6"/>
      <c r="H30" s="27"/>
      <c r="I30" s="27"/>
      <c r="J30" s="27"/>
      <c r="K30" s="12">
        <f t="shared" si="13"/>
        <v>14</v>
      </c>
      <c r="L30" s="12">
        <f t="shared" si="13"/>
        <v>11</v>
      </c>
      <c r="M30" s="12">
        <f t="shared" si="14"/>
        <v>25</v>
      </c>
      <c r="N30" s="58"/>
      <c r="O30" s="33"/>
      <c r="P30" s="48"/>
      <c r="Q30" s="48"/>
      <c r="R30" s="48"/>
    </row>
    <row r="31" spans="1:18" s="1" customFormat="1" ht="15.75">
      <c r="A31" s="68" t="s">
        <v>47</v>
      </c>
      <c r="B31" s="5">
        <v>14</v>
      </c>
      <c r="C31" s="5">
        <v>13</v>
      </c>
      <c r="D31" s="5">
        <f t="shared" si="12"/>
        <v>27</v>
      </c>
      <c r="E31" s="6"/>
      <c r="F31" s="74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8"/>
      <c r="O31" s="33"/>
      <c r="P31" s="48"/>
      <c r="Q31" s="48"/>
      <c r="R31" s="48"/>
    </row>
    <row r="32" spans="1:18" s="1" customFormat="1" ht="15.75">
      <c r="A32" s="68" t="s">
        <v>82</v>
      </c>
      <c r="B32" s="5">
        <v>14</v>
      </c>
      <c r="C32" s="5">
        <v>11</v>
      </c>
      <c r="D32" s="5">
        <f>SUM(B32:C32)</f>
        <v>25</v>
      </c>
      <c r="E32" s="6"/>
      <c r="F32" s="74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8" t="s">
        <v>71</v>
      </c>
      <c r="O32" s="33"/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SUM(B26:B31)</f>
        <v>84</v>
      </c>
      <c r="C33" s="10">
        <f t="shared" si="15"/>
        <v>75</v>
      </c>
      <c r="D33" s="10">
        <f t="shared" si="15"/>
        <v>159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SUM(I26:I31)</f>
        <v>0</v>
      </c>
      <c r="J33" s="10">
        <f>SUM(J26:J31)</f>
        <v>0</v>
      </c>
      <c r="K33" s="10">
        <f>SUM(K26:K31)</f>
        <v>84</v>
      </c>
      <c r="L33" s="10">
        <f>SUM(L26:L31)</f>
        <v>75</v>
      </c>
      <c r="M33" s="10">
        <f>SUM(M26:M31)</f>
        <v>159</v>
      </c>
      <c r="N33" s="62"/>
      <c r="O33" s="34"/>
      <c r="P33" s="10"/>
      <c r="Q33" s="10"/>
      <c r="R33" s="10"/>
    </row>
    <row r="34" spans="1:18" s="1" customFormat="1" ht="15.75">
      <c r="A34" s="68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8"/>
      <c r="O34" s="33"/>
      <c r="P34" s="48"/>
      <c r="Q34" s="48"/>
      <c r="R34" s="48"/>
    </row>
    <row r="35" spans="1:18" s="1" customFormat="1" ht="15.75">
      <c r="A35" s="68" t="s">
        <v>49</v>
      </c>
      <c r="B35" s="5">
        <v>13</v>
      </c>
      <c r="C35" s="5">
        <v>14</v>
      </c>
      <c r="D35" s="5">
        <f t="shared" si="16"/>
        <v>27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14</v>
      </c>
      <c r="M35" s="12">
        <f t="shared" si="18"/>
        <v>27</v>
      </c>
      <c r="N35" s="59" t="s">
        <v>21</v>
      </c>
      <c r="O35" s="33"/>
      <c r="P35" s="48"/>
      <c r="Q35" s="48"/>
      <c r="R35" s="48"/>
    </row>
    <row r="36" spans="1:18" s="1" customFormat="1" ht="15.75">
      <c r="A36" s="68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8"/>
      <c r="O36" s="35"/>
      <c r="P36" s="48"/>
      <c r="Q36" s="48"/>
      <c r="R36" s="48"/>
    </row>
    <row r="37" spans="1:18" s="1" customFormat="1" ht="15.75">
      <c r="A37" s="68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8" t="s">
        <v>20</v>
      </c>
      <c r="O37" s="33"/>
      <c r="P37" s="48"/>
      <c r="Q37" s="48"/>
      <c r="R37" s="48"/>
    </row>
    <row r="38" spans="1:18" s="1" customFormat="1" ht="15.75">
      <c r="A38" s="68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8" t="s">
        <v>22</v>
      </c>
      <c r="O38" s="33" t="s">
        <v>18</v>
      </c>
      <c r="P38" s="48"/>
      <c r="Q38" s="48"/>
      <c r="R38" s="48"/>
    </row>
    <row r="39" spans="1:18" s="1" customFormat="1" ht="15.75">
      <c r="A39" s="68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9"/>
      <c r="O39" s="33"/>
      <c r="P39" s="48"/>
      <c r="Q39" s="48"/>
      <c r="R39" s="48"/>
    </row>
    <row r="40" spans="1:18" s="11" customFormat="1" ht="15.75">
      <c r="A40" s="69" t="s">
        <v>4</v>
      </c>
      <c r="B40" s="10">
        <f aca="true" t="shared" si="19" ref="B40:M40">SUM(B34:B39)</f>
        <v>80</v>
      </c>
      <c r="C40" s="10">
        <f t="shared" si="19"/>
        <v>85</v>
      </c>
      <c r="D40" s="10">
        <f t="shared" si="19"/>
        <v>165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85</v>
      </c>
      <c r="M40" s="10">
        <f t="shared" si="19"/>
        <v>165</v>
      </c>
      <c r="N40" s="62"/>
      <c r="O40" s="34"/>
      <c r="P40" s="10"/>
      <c r="Q40" s="10"/>
      <c r="R40" s="10"/>
    </row>
    <row r="41" spans="1:18" s="1" customFormat="1" ht="15.75">
      <c r="A41" s="68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 aca="true" t="shared" si="21" ref="K41:K46">B41+E41-H41</f>
        <v>14</v>
      </c>
      <c r="L41" s="12">
        <f aca="true" t="shared" si="22" ref="L41:L46">C41+F41-I41</f>
        <v>10</v>
      </c>
      <c r="M41" s="12">
        <f aca="true" t="shared" si="23" ref="M41:M46">SUM(K41:L41)</f>
        <v>24</v>
      </c>
      <c r="N41" s="58" t="s">
        <v>69</v>
      </c>
      <c r="O41" s="33"/>
      <c r="P41" s="48"/>
      <c r="Q41" s="48"/>
      <c r="R41" s="48"/>
    </row>
    <row r="42" spans="1:18" s="1" customFormat="1" ht="15.75">
      <c r="A42" s="68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t="shared" si="21"/>
        <v>13</v>
      </c>
      <c r="L42" s="12">
        <f t="shared" si="22"/>
        <v>11</v>
      </c>
      <c r="M42" s="12">
        <f t="shared" si="23"/>
        <v>24</v>
      </c>
      <c r="N42" s="59" t="s">
        <v>78</v>
      </c>
      <c r="O42" s="33"/>
      <c r="P42" s="48"/>
      <c r="Q42" s="48"/>
      <c r="R42" s="48"/>
    </row>
    <row r="43" spans="1:18" s="1" customFormat="1" ht="15.75">
      <c r="A43" s="68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8" t="s">
        <v>19</v>
      </c>
      <c r="O43" s="35"/>
      <c r="P43" s="48"/>
      <c r="Q43" s="48"/>
      <c r="R43" s="48"/>
    </row>
    <row r="44" spans="1:18" s="1" customFormat="1" ht="15.75">
      <c r="A44" s="68" t="s">
        <v>57</v>
      </c>
      <c r="B44" s="5">
        <v>14</v>
      </c>
      <c r="C44" s="5">
        <v>11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14</v>
      </c>
      <c r="L44" s="12">
        <f t="shared" si="22"/>
        <v>11</v>
      </c>
      <c r="M44" s="12">
        <f t="shared" si="23"/>
        <v>25</v>
      </c>
      <c r="N44" s="59"/>
      <c r="O44" s="33"/>
      <c r="P44" s="48"/>
      <c r="Q44" s="48"/>
      <c r="R44" s="48"/>
    </row>
    <row r="45" spans="1:18" s="1" customFormat="1" ht="15.75">
      <c r="A45" s="68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8"/>
      <c r="O45" s="33"/>
      <c r="P45" s="48"/>
      <c r="Q45" s="48"/>
      <c r="R45" s="48"/>
    </row>
    <row r="46" spans="1:18" s="1" customFormat="1" ht="15.75">
      <c r="A46" s="68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9"/>
      <c r="O46" s="33"/>
      <c r="P46" s="48"/>
      <c r="Q46" s="48"/>
      <c r="R46" s="48"/>
    </row>
    <row r="47" spans="1:18" s="1" customFormat="1" ht="15.75">
      <c r="A47" s="68" t="s">
        <v>81</v>
      </c>
      <c r="B47" s="5">
        <v>13</v>
      </c>
      <c r="C47" s="5">
        <v>12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>B47+E47-H47</f>
        <v>13</v>
      </c>
      <c r="L47" s="12">
        <f>C47+F47-I47</f>
        <v>12</v>
      </c>
      <c r="M47" s="12">
        <f>SUM(K47:L47)</f>
        <v>25</v>
      </c>
      <c r="N47" s="59"/>
      <c r="O47" s="33"/>
      <c r="P47" s="48"/>
      <c r="Q47" s="48"/>
      <c r="R47" s="48"/>
    </row>
    <row r="48" spans="1:18" s="11" customFormat="1" ht="15.75">
      <c r="A48" s="69" t="s">
        <v>4</v>
      </c>
      <c r="B48" s="10">
        <f>SUM(B41:B47)</f>
        <v>94</v>
      </c>
      <c r="C48" s="10">
        <f>SUM(C41:C47)</f>
        <v>79</v>
      </c>
      <c r="D48" s="10">
        <f>SUM(D41:D47)</f>
        <v>173</v>
      </c>
      <c r="E48" s="10">
        <f aca="true" t="shared" si="24" ref="E48:J48">SUM(E41:E46)</f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SUM(K41:K47)</f>
        <v>94</v>
      </c>
      <c r="L48" s="10">
        <f>SUM(L41:L47)</f>
        <v>79</v>
      </c>
      <c r="M48" s="10">
        <f>SUM(M41:M47)</f>
        <v>173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SUM(B48,B40,B33,B25,B17,B10)</f>
        <v>538</v>
      </c>
      <c r="C49" s="22">
        <f aca="true" t="shared" si="25" ref="C49:M49">C17+C25+C33+C40+C48+C10</f>
        <v>477</v>
      </c>
      <c r="D49" s="22">
        <f t="shared" si="25"/>
        <v>1015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538</v>
      </c>
      <c r="L49" s="22">
        <f t="shared" si="25"/>
        <v>477</v>
      </c>
      <c r="M49" s="22">
        <f t="shared" si="25"/>
        <v>1015</v>
      </c>
      <c r="N49" s="64">
        <f>SUM(N4:N46)</f>
        <v>0</v>
      </c>
      <c r="O49" s="37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8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542</v>
      </c>
      <c r="C51" s="52">
        <f>SUM(C49:C50)</f>
        <v>479</v>
      </c>
      <c r="D51" s="52">
        <f>SUM(D49:D50)</f>
        <v>1021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542</v>
      </c>
      <c r="L51" s="52">
        <f>SUM(L49:L50)</f>
        <v>479</v>
      </c>
      <c r="M51" s="52">
        <f>SUM(K51:L51)</f>
        <v>1021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560</v>
      </c>
      <c r="C53" s="13">
        <f>SUM(C51:C52)</f>
        <v>491</v>
      </c>
      <c r="D53" s="13">
        <f>SUM(D51:D52)</f>
        <v>1051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560</v>
      </c>
      <c r="L53" s="13">
        <f t="shared" si="26"/>
        <v>491</v>
      </c>
      <c r="M53" s="13">
        <f t="shared" si="26"/>
        <v>1051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76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8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77</v>
      </c>
      <c r="K56" s="14">
        <v>0</v>
      </c>
      <c r="L56" s="14">
        <v>0</v>
      </c>
      <c r="M56" s="14">
        <f>SUM(K56:L56)</f>
        <v>0</v>
      </c>
    </row>
    <row r="57" spans="1:13" ht="15.75">
      <c r="A57" s="68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8" t="s">
        <v>64</v>
      </c>
      <c r="B58" s="5"/>
      <c r="C58" s="5">
        <v>1</v>
      </c>
      <c r="D58" s="5">
        <f t="shared" si="27"/>
        <v>1</v>
      </c>
    </row>
    <row r="59" spans="1:16" ht="15.75">
      <c r="A59" s="68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67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68</v>
      </c>
      <c r="N65" s="78"/>
      <c r="O65" s="79"/>
    </row>
    <row r="66" ht="15.75">
      <c r="A66" s="11"/>
    </row>
    <row r="67" ht="21.75">
      <c r="A67" s="44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2023-08-01T07:30:08Z</dcterms:modified>
  <cp:category/>
  <cp:version/>
  <cp:contentType/>
  <cp:contentStatus/>
</cp:coreProperties>
</file>