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<sst xmlns="http://schemas.openxmlformats.org/spreadsheetml/2006/main" count="112" uniqueCount="93">
  <si>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</si>
  <si>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</si>
  <si>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</si>
  <si>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</si>
  <si>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</si>
  <si>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</si>
  <si>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</si>
  <si>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</si>
  <si>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</si>
  <si>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</si>
  <si>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</si>
  <si>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</si>
  <si>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</si>
  <si>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</si>
  <si>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</si>
  <si>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</si>
  <si>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</si>
  <si>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</si>
  <si>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</si>
  <si>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</si>
  <si>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</si>
  <si>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</si>
  <si>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</si>
  <si>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</si>
  <si>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</si>
  <si>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</si>
  <si>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</si>
  <si>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</si>
  <si>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</si>
  <si>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</si>
  <si>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</si>
  <si>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</si>
  <si>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</si>
  <si>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</si>
  <si>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</si>
  <si>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</si>
  <si>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</si>
  <si>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</si>
  <si>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</si>
  <si>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</si>
  <si>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</si>
  <si>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</si>
  <si>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</si>
  <si>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</si>
  <si>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</si>
  <si>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</si>
  <si>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</si>
  <si>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</si>
  <si>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</si>
  <si>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</si>
  <si>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</si>
  <si>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</si>
  <si>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</si>
  <si>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</si>
  <si>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</si>
  <si>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</si>
  <si>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</si>
  <si>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</si>
  <si>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</si>
  <si>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</si>
  <si>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</si>
  <si>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</si>
  <si>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</si>
  <si>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</si>
  <si>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</si>
  <si>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</si>
  <si>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</si>
  <si>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</si>
  <si>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</si>
  <si>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</si>
  <si>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</si>
  <si>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</si>
  <si>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</si>
  <si>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</si>
  <si>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</si>
  <si>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</si>
  <si>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</si>
  <si>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</si>
  <si>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</si>
  <si>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</si>
  <si>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</si>
  <si>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</si>
  <si>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</si>
  <si>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</si>
  <si>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</si>
  <si>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</si>
  <si>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</si>
  <si>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</si>
  <si>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(王冠穎)+1</t>
  </si>
  <si>
    <t>(張芯瑜)+1</t>
  </si>
  <si>
    <t>(柳洺彥)+1</t>
  </si>
  <si>
    <t>(陳晉業、何芊鈺)+2</t>
  </si>
  <si>
    <t xml:space="preserve">                         彰 化 縣 永 靖 國 小 在 籍 學 生 數 民國 112 年 11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</si>
</sst>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1">
      <selection activeCell="O19" sqref="O19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89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90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15</v>
      </c>
      <c r="C8" s="5">
        <v>13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15</v>
      </c>
      <c r="L8" s="12">
        <f t="shared" si="1"/>
        <v>13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95</v>
      </c>
      <c r="C10" s="10">
        <f t="shared" si="3"/>
        <v>73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95</v>
      </c>
      <c r="L10" s="10">
        <f t="shared" si="3"/>
        <v>73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84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13</v>
      </c>
      <c r="C14" s="5">
        <v>14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14</v>
      </c>
      <c r="L15" s="12">
        <f t="shared" si="5"/>
        <v>14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80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84</v>
      </c>
      <c r="C17" s="10">
        <f t="shared" si="7"/>
        <v>82</v>
      </c>
      <c r="D17" s="10">
        <f t="shared" si="7"/>
        <v>166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84</v>
      </c>
      <c r="L17" s="10">
        <f t="shared" si="7"/>
        <v>82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82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12</v>
      </c>
      <c r="D19" s="5">
        <f t="shared" si="4"/>
        <v>27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12</v>
      </c>
      <c r="M19" s="12">
        <f t="shared" si="10"/>
        <v>27</v>
      </c>
      <c r="N19" s="57" t="s">
        <v>85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81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86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7" t="s">
        <v>87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91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13</v>
      </c>
      <c r="C24" s="5">
        <v>12</v>
      </c>
      <c r="D24" s="5">
        <f t="shared" si="4"/>
        <v>25</v>
      </c>
      <c r="E24" s="6">
        <v>1</v>
      </c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88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99</v>
      </c>
      <c r="C25" s="10">
        <f>SUM(C18:C24)</f>
        <v>84</v>
      </c>
      <c r="D25" s="10">
        <f>SUM(D18:D24)</f>
        <v>183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100</v>
      </c>
      <c r="L25" s="10">
        <f>SUM(L18:L24)</f>
        <v>84</v>
      </c>
      <c r="M25" s="10">
        <f>SUM(M18:M24)</f>
        <v>184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83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14</v>
      </c>
      <c r="C28" s="5">
        <v>13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14</v>
      </c>
      <c r="L28" s="12">
        <f t="shared" si="13"/>
        <v>13</v>
      </c>
      <c r="M28" s="12">
        <f t="shared" si="14"/>
        <v>27</v>
      </c>
      <c r="N28" s="57"/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12</v>
      </c>
      <c r="C30" s="5">
        <v>11</v>
      </c>
      <c r="D30" s="5">
        <f t="shared" si="12"/>
        <v>23</v>
      </c>
      <c r="E30" s="6"/>
      <c r="F30" s="6"/>
      <c r="G30" s="6"/>
      <c r="H30" s="27"/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79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96</v>
      </c>
      <c r="C33" s="10">
        <f aca="true" t="shared" si="15" ref="C33:R33">SUM(C26:C32)</f>
        <v>86</v>
      </c>
      <c r="D33" s="10">
        <f t="shared" si="15"/>
        <v>182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 t="shared" si="15"/>
        <v>0</v>
      </c>
      <c r="J33" s="10">
        <f t="shared" si="15"/>
        <v>0</v>
      </c>
      <c r="K33" s="10">
        <f t="shared" si="15"/>
        <v>96</v>
      </c>
      <c r="L33" s="10">
        <f t="shared" si="15"/>
        <v>86</v>
      </c>
      <c r="M33" s="10">
        <f t="shared" si="15"/>
        <v>182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15</v>
      </c>
      <c r="D35" s="5">
        <f t="shared" si="16"/>
        <v>28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15</v>
      </c>
      <c r="M36" s="12">
        <f t="shared" si="18"/>
        <v>28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13</v>
      </c>
      <c r="C38" s="5">
        <v>14</v>
      </c>
      <c r="D38" s="5">
        <f t="shared" si="16"/>
        <v>27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14</v>
      </c>
      <c r="M38" s="12">
        <f t="shared" si="18"/>
        <v>27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80</v>
      </c>
      <c r="C40" s="10">
        <f t="shared" si="19"/>
        <v>86</v>
      </c>
      <c r="D40" s="10">
        <f t="shared" si="19"/>
        <v>166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86</v>
      </c>
      <c r="M40" s="10">
        <f t="shared" si="19"/>
        <v>166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>B41+E41-H41</f>
        <v>14</v>
      </c>
      <c r="L41" s="12">
        <f>C41+F41-I41</f>
        <v>10</v>
      </c>
      <c r="M41" s="12">
        <f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11</v>
      </c>
      <c r="M42" s="12">
        <f aca="true" t="shared" si="23" ref="M42:M47">SUM(K42:L42)</f>
        <v>24</v>
      </c>
      <c r="N42" s="58" t="s">
        <v>77</v>
      </c>
      <c r="O42" s="33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11</v>
      </c>
      <c r="D43" s="5">
        <f t="shared" si="20"/>
        <v>24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11</v>
      </c>
      <c r="M43" s="12">
        <f t="shared" si="23"/>
        <v>24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13</v>
      </c>
      <c r="C44" s="5">
        <v>12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12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33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78</v>
      </c>
      <c r="B47" s="5">
        <v>12</v>
      </c>
      <c r="C47" s="5">
        <v>13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 t="shared" si="21"/>
        <v>12</v>
      </c>
      <c r="L47" s="12">
        <f t="shared" si="22"/>
        <v>13</v>
      </c>
      <c r="M47" s="12">
        <f t="shared" si="23"/>
        <v>25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92</v>
      </c>
      <c r="C48" s="10">
        <f aca="true" t="shared" si="24" ref="C48:R48">SUM(C41:C47)</f>
        <v>81</v>
      </c>
      <c r="D48" s="10">
        <f t="shared" si="24"/>
        <v>173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 t="shared" si="24"/>
        <v>92</v>
      </c>
      <c r="L48" s="10">
        <f t="shared" si="24"/>
        <v>81</v>
      </c>
      <c r="M48" s="10">
        <f t="shared" si="24"/>
        <v>173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546</v>
      </c>
      <c r="C49" s="22">
        <f aca="true" t="shared" si="25" ref="C49:M49">C17+C25+C33+C40+C48+C10</f>
        <v>492</v>
      </c>
      <c r="D49" s="22">
        <f t="shared" si="25"/>
        <v>1038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547</v>
      </c>
      <c r="L49" s="22">
        <f t="shared" si="25"/>
        <v>492</v>
      </c>
      <c r="M49" s="22">
        <f t="shared" si="25"/>
        <v>1039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550</v>
      </c>
      <c r="C51" s="51">
        <f>SUM(C49:C50)</f>
        <v>494</v>
      </c>
      <c r="D51" s="51">
        <f>SUM(D49:D50)</f>
        <v>1044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551</v>
      </c>
      <c r="L51" s="51">
        <f>SUM(L49:L50)</f>
        <v>494</v>
      </c>
      <c r="M51" s="51">
        <f>SUM(K51:L51)</f>
        <v>1045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16</v>
      </c>
      <c r="C52" s="73">
        <v>12</v>
      </c>
      <c r="D52" s="5">
        <f>SUM(B52:C52)</f>
        <v>28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12</v>
      </c>
      <c r="M52" s="12">
        <f>SUM(K52:L52)</f>
        <v>28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566</v>
      </c>
      <c r="C53" s="13">
        <f>SUM(C51:C52)</f>
        <v>506</v>
      </c>
      <c r="D53" s="13">
        <f>SUM(D51:D52)</f>
        <v>1072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567</v>
      </c>
      <c r="L53" s="13">
        <f t="shared" si="26"/>
        <v>506</v>
      </c>
      <c r="M53" s="13">
        <f t="shared" si="26"/>
        <v>1073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2023-08-22T01:41:50Z</cp:lastPrinted>
  <dcterms:created xsi:type="dcterms:W3CDTF">1998-12-07T02:16:08Z</dcterms:created>
  <dcterms:modified xsi:type="dcterms:W3CDTF">2023-11-23T03:55:42Z</dcterms:modified>
  <cp:category/>
  <cp:version/>
  <cp:contentType/>
  <cp:contentStatus/>
</cp:coreProperties>
</file>