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<sst xmlns="http://schemas.openxmlformats.org/spreadsheetml/2006/main" count="113" uniqueCount="94">
  <si>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</si>
  <si>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</si>
  <si>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</si>
  <si>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</si>
  <si>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</si>
  <si>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</si>
  <si>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</si>
  <si>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</si>
  <si>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</si>
  <si>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</si>
  <si>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</si>
  <si>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</si>
  <si>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</si>
  <si>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</si>
  <si>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</si>
  <si>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</si>
  <si>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</si>
  <si>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</si>
  <si>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</si>
  <si>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(謝宜蓁)+1</t>
  </si>
  <si>
    <t>(廖婧彤)+1</t>
  </si>
  <si>
    <t>(林俊祐)+1</t>
  </si>
  <si>
    <t>(邱暐淩)+1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</si>
  <si>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</si>
  <si>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</si>
  <si>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</si>
  <si>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</si>
  <si>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</si>
  <si>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</si>
  <si>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</si>
  <si>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</si>
  <si>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</si>
  <si>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</si>
  <si>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</si>
  <si>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</si>
  <si>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</si>
  <si>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</si>
  <si>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</si>
  <si>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</si>
  <si>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</si>
  <si>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</si>
  <si>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</si>
  <si>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</si>
  <si>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</si>
  <si>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</si>
  <si>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</si>
  <si>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</si>
  <si>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</si>
  <si>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</si>
  <si>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</si>
  <si>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</si>
  <si>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</si>
  <si>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</si>
  <si>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</si>
  <si>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</si>
  <si>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</si>
  <si>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</si>
  <si>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</si>
  <si>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</si>
  <si>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</si>
  <si>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</si>
  <si>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</si>
  <si>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</si>
  <si>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</si>
  <si>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</si>
  <si>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</si>
  <si>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</si>
  <si>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</si>
  <si>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</si>
  <si>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(林宥心、游淯琇)+2</t>
  </si>
  <si>
    <t>三7</t>
  </si>
  <si>
    <t>(陳苡瑄)+1</t>
  </si>
  <si>
    <t>(蕭語喬)+1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</si>
  <si>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</si>
  <si>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</si>
  <si>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</si>
  <si>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</si>
  <si>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t>(陳洧晴)+1</t>
  </si>
  <si>
    <t>六7</t>
  </si>
  <si>
    <t>四7</t>
  </si>
  <si>
    <t>(盧映瑄、陳昶佑)+2</t>
  </si>
  <si>
    <t>(邱湘晴、曹卉嵐)+2</t>
  </si>
  <si>
    <t>(周建宏)+1</t>
  </si>
  <si>
    <t>(賴俊暟)+1</t>
  </si>
  <si>
    <t>(林栢丞)+1</t>
  </si>
  <si>
    <t>(邱敬儒)+1</t>
  </si>
  <si>
    <t>(陳晉偉)+1</t>
  </si>
  <si>
    <t>(許煾陖)+1</t>
  </si>
  <si>
    <t>(王冠穎)+1</t>
  </si>
  <si>
    <t>(張芯瑜)+1</t>
  </si>
  <si>
    <t>(柳洺彥)+1</t>
  </si>
  <si>
    <t>(陳晉業、何芊鈺)+2</t>
  </si>
  <si>
    <t xml:space="preserve">                         彰 化 縣 永 靖 國 小 在 籍 學 生 數 民國 113 年 2 月</t>
  </si>
  <si>
    <t>(陳宥杰)+1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</si>
</sst>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PageLayoutView="0" workbookViewId="0" topLeftCell="A19">
      <selection activeCell="U29" sqref="U29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5" customWidth="1"/>
    <col min="15" max="15" width="17.625" style="39" customWidth="1"/>
    <col min="16" max="18" width="3.25390625" style="0" customWidth="1"/>
  </cols>
  <sheetData>
    <row r="1" spans="1:18" s="1" customFormat="1" ht="24">
      <c r="A1" s="50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5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79" t="s">
        <v>16</v>
      </c>
      <c r="I2" s="80"/>
      <c r="J2" s="81"/>
      <c r="K2" s="24" t="s">
        <v>1</v>
      </c>
      <c r="L2" s="24"/>
      <c r="M2" s="24"/>
      <c r="N2" s="56" t="s">
        <v>11</v>
      </c>
      <c r="O2" s="31" t="s">
        <v>17</v>
      </c>
      <c r="P2" s="82" t="s">
        <v>10</v>
      </c>
      <c r="Q2" s="83"/>
      <c r="R2" s="84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7"/>
      <c r="O3" s="32"/>
      <c r="P3" s="46" t="s">
        <v>2</v>
      </c>
      <c r="Q3" s="46" t="s">
        <v>7</v>
      </c>
      <c r="R3" s="46" t="s">
        <v>4</v>
      </c>
    </row>
    <row r="4" spans="1:18" s="1" customFormat="1" ht="15.75">
      <c r="A4" s="66" t="s">
        <v>24</v>
      </c>
      <c r="B4" s="5">
        <v>16</v>
      </c>
      <c r="C4" s="5">
        <v>12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16</v>
      </c>
      <c r="L4" s="12">
        <f t="shared" si="1"/>
        <v>12</v>
      </c>
      <c r="M4" s="12">
        <f aca="true" t="shared" si="2" ref="M4:M9">SUM(K4:L4)</f>
        <v>28</v>
      </c>
      <c r="N4" s="57"/>
      <c r="O4" s="42"/>
      <c r="P4" s="47"/>
      <c r="Q4" s="47"/>
      <c r="R4" s="48"/>
    </row>
    <row r="5" spans="1:18" s="1" customFormat="1" ht="15.75">
      <c r="A5" s="66" t="s">
        <v>25</v>
      </c>
      <c r="B5" s="5">
        <v>16</v>
      </c>
      <c r="C5" s="5">
        <v>12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16</v>
      </c>
      <c r="L5" s="12">
        <f t="shared" si="1"/>
        <v>12</v>
      </c>
      <c r="M5" s="12">
        <f t="shared" si="2"/>
        <v>28</v>
      </c>
      <c r="N5" s="58"/>
      <c r="O5" s="33"/>
      <c r="P5" s="47"/>
      <c r="Q5" s="47"/>
      <c r="R5" s="47"/>
    </row>
    <row r="6" spans="1:18" s="1" customFormat="1" ht="15.75">
      <c r="A6" s="66" t="s">
        <v>26</v>
      </c>
      <c r="B6" s="5">
        <v>16</v>
      </c>
      <c r="C6" s="5">
        <v>12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12</v>
      </c>
      <c r="M6" s="12">
        <f t="shared" si="2"/>
        <v>28</v>
      </c>
      <c r="N6" s="57" t="s">
        <v>89</v>
      </c>
      <c r="O6" s="42"/>
      <c r="P6" s="47"/>
      <c r="Q6" s="47"/>
      <c r="R6" s="47"/>
    </row>
    <row r="7" spans="1:18" s="1" customFormat="1" ht="15.75">
      <c r="A7" s="66" t="s">
        <v>27</v>
      </c>
      <c r="B7" s="5">
        <v>16</v>
      </c>
      <c r="C7" s="5">
        <v>12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16</v>
      </c>
      <c r="L7" s="12">
        <f t="shared" si="1"/>
        <v>12</v>
      </c>
      <c r="M7" s="12">
        <f t="shared" si="2"/>
        <v>28</v>
      </c>
      <c r="N7" s="57" t="s">
        <v>90</v>
      </c>
      <c r="O7" s="33"/>
      <c r="P7" s="47"/>
      <c r="Q7" s="47"/>
      <c r="R7" s="47"/>
    </row>
    <row r="8" spans="1:18" s="1" customFormat="1" ht="15.75">
      <c r="A8" s="66" t="s">
        <v>28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8"/>
      <c r="O8" s="33"/>
      <c r="P8" s="47"/>
      <c r="Q8" s="47"/>
      <c r="R8" s="47"/>
    </row>
    <row r="9" spans="1:18" s="1" customFormat="1" ht="15.75">
      <c r="A9" s="66" t="s">
        <v>29</v>
      </c>
      <c r="B9" s="5">
        <v>16</v>
      </c>
      <c r="C9" s="5">
        <v>12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16</v>
      </c>
      <c r="L9" s="12">
        <f t="shared" si="1"/>
        <v>12</v>
      </c>
      <c r="M9" s="12">
        <f t="shared" si="2"/>
        <v>28</v>
      </c>
      <c r="N9" s="57"/>
      <c r="O9" s="42"/>
      <c r="P9" s="47"/>
      <c r="Q9" s="47"/>
      <c r="R9" s="47"/>
    </row>
    <row r="10" spans="1:18" s="11" customFormat="1" ht="15.75">
      <c r="A10" s="67" t="s">
        <v>4</v>
      </c>
      <c r="B10" s="10">
        <f aca="true" t="shared" si="3" ref="B10:M10">SUM(B4:B9)</f>
        <v>94</v>
      </c>
      <c r="C10" s="10">
        <f t="shared" si="3"/>
        <v>74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94</v>
      </c>
      <c r="L10" s="10">
        <f t="shared" si="3"/>
        <v>74</v>
      </c>
      <c r="M10" s="10">
        <f t="shared" si="3"/>
        <v>168</v>
      </c>
      <c r="N10" s="59"/>
      <c r="O10" s="40"/>
      <c r="P10" s="10"/>
      <c r="Q10" s="10"/>
      <c r="R10" s="10"/>
    </row>
    <row r="11" spans="1:18" s="1" customFormat="1" ht="15.75">
      <c r="A11" s="66" t="s">
        <v>30</v>
      </c>
      <c r="B11" s="5">
        <v>14</v>
      </c>
      <c r="C11" s="5">
        <v>14</v>
      </c>
      <c r="D11" s="5">
        <f aca="true" t="shared" si="4" ref="D11:D24">SUM(B11:C11)</f>
        <v>28</v>
      </c>
      <c r="E11" s="6"/>
      <c r="F11" s="6"/>
      <c r="G11" s="6"/>
      <c r="H11" s="27"/>
      <c r="I11" s="27"/>
      <c r="J11" s="27"/>
      <c r="K11" s="12">
        <f aca="true" t="shared" si="5" ref="K11:L15">B11+E11-H11</f>
        <v>14</v>
      </c>
      <c r="L11" s="12">
        <f t="shared" si="5"/>
        <v>14</v>
      </c>
      <c r="M11" s="12">
        <f aca="true" t="shared" si="6" ref="M11:M16">SUM(K11:L11)</f>
        <v>28</v>
      </c>
      <c r="N11" s="57" t="s">
        <v>84</v>
      </c>
      <c r="O11" s="42"/>
      <c r="P11" s="47"/>
      <c r="Q11" s="47"/>
      <c r="R11" s="48"/>
    </row>
    <row r="12" spans="1:18" s="1" customFormat="1" ht="15.75" customHeight="1">
      <c r="A12" s="66" t="s">
        <v>31</v>
      </c>
      <c r="B12" s="5">
        <v>15</v>
      </c>
      <c r="C12" s="5">
        <v>13</v>
      </c>
      <c r="D12" s="5">
        <f t="shared" si="4"/>
        <v>28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13</v>
      </c>
      <c r="M12" s="12">
        <f t="shared" si="6"/>
        <v>28</v>
      </c>
      <c r="N12" s="58"/>
      <c r="O12" s="33"/>
      <c r="P12" s="47"/>
      <c r="Q12" s="47"/>
      <c r="R12" s="47"/>
    </row>
    <row r="13" spans="1:18" s="1" customFormat="1" ht="15.75">
      <c r="A13" s="66" t="s">
        <v>32</v>
      </c>
      <c r="B13" s="5">
        <v>14</v>
      </c>
      <c r="C13" s="5">
        <v>13</v>
      </c>
      <c r="D13" s="5">
        <f t="shared" si="4"/>
        <v>27</v>
      </c>
      <c r="E13" s="6"/>
      <c r="F13" s="72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7" t="s">
        <v>73</v>
      </c>
      <c r="O13" s="42"/>
      <c r="P13" s="47"/>
      <c r="Q13" s="47"/>
      <c r="R13" s="47"/>
    </row>
    <row r="14" spans="1:18" s="1" customFormat="1" ht="15.75">
      <c r="A14" s="66" t="s">
        <v>33</v>
      </c>
      <c r="B14" s="5">
        <v>13</v>
      </c>
      <c r="C14" s="5">
        <v>14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13</v>
      </c>
      <c r="L14" s="12">
        <f t="shared" si="5"/>
        <v>14</v>
      </c>
      <c r="M14" s="12">
        <f t="shared" si="6"/>
        <v>27</v>
      </c>
      <c r="N14" s="57" t="s">
        <v>74</v>
      </c>
      <c r="O14" s="33"/>
      <c r="P14" s="47"/>
      <c r="Q14" s="47"/>
      <c r="R14" s="47"/>
    </row>
    <row r="15" spans="1:18" s="1" customFormat="1" ht="15.75">
      <c r="A15" s="66" t="s">
        <v>34</v>
      </c>
      <c r="B15" s="5">
        <v>13</v>
      </c>
      <c r="C15" s="5">
        <v>15</v>
      </c>
      <c r="D15" s="5">
        <f t="shared" si="4"/>
        <v>28</v>
      </c>
      <c r="E15" s="6"/>
      <c r="F15" s="6"/>
      <c r="G15" s="6"/>
      <c r="H15" s="27"/>
      <c r="I15" s="71"/>
      <c r="J15" s="27"/>
      <c r="K15" s="12">
        <f t="shared" si="5"/>
        <v>13</v>
      </c>
      <c r="L15" s="12">
        <f t="shared" si="5"/>
        <v>15</v>
      </c>
      <c r="M15" s="12">
        <f t="shared" si="6"/>
        <v>28</v>
      </c>
      <c r="N15" s="58"/>
      <c r="O15" s="33"/>
      <c r="P15" s="47"/>
      <c r="Q15" s="47"/>
      <c r="R15" s="47"/>
    </row>
    <row r="16" spans="1:18" s="1" customFormat="1" ht="15.75">
      <c r="A16" s="66" t="s">
        <v>35</v>
      </c>
      <c r="B16" s="5">
        <v>14</v>
      </c>
      <c r="C16" s="5">
        <v>14</v>
      </c>
      <c r="D16" s="5">
        <f>SUM(B16:C16)</f>
        <v>28</v>
      </c>
      <c r="E16" s="6"/>
      <c r="F16" s="6"/>
      <c r="G16" s="6"/>
      <c r="H16" s="27"/>
      <c r="I16" s="27"/>
      <c r="J16" s="27"/>
      <c r="K16" s="12">
        <f>B16+E16-H16</f>
        <v>14</v>
      </c>
      <c r="L16" s="12">
        <f>C16+F16-I16</f>
        <v>14</v>
      </c>
      <c r="M16" s="12">
        <f t="shared" si="6"/>
        <v>28</v>
      </c>
      <c r="N16" s="57" t="s">
        <v>80</v>
      </c>
      <c r="O16" s="33"/>
      <c r="P16" s="47"/>
      <c r="Q16" s="47"/>
      <c r="R16" s="47"/>
    </row>
    <row r="17" spans="1:18" s="11" customFormat="1" ht="15.75">
      <c r="A17" s="67" t="s">
        <v>4</v>
      </c>
      <c r="B17" s="10">
        <f aca="true" t="shared" si="7" ref="B17:M17">SUM(B11:B16)</f>
        <v>83</v>
      </c>
      <c r="C17" s="10">
        <f t="shared" si="7"/>
        <v>83</v>
      </c>
      <c r="D17" s="10">
        <f t="shared" si="7"/>
        <v>166</v>
      </c>
      <c r="E17" s="10">
        <f t="shared" si="7"/>
        <v>0</v>
      </c>
      <c r="F17" s="10">
        <f t="shared" si="7"/>
        <v>0</v>
      </c>
      <c r="G17" s="10">
        <f t="shared" si="7"/>
        <v>0</v>
      </c>
      <c r="H17" s="10">
        <f t="shared" si="7"/>
        <v>0</v>
      </c>
      <c r="I17" s="10">
        <f t="shared" si="7"/>
        <v>0</v>
      </c>
      <c r="J17" s="10">
        <f t="shared" si="7"/>
        <v>0</v>
      </c>
      <c r="K17" s="10">
        <f t="shared" si="7"/>
        <v>83</v>
      </c>
      <c r="L17" s="10">
        <f t="shared" si="7"/>
        <v>83</v>
      </c>
      <c r="M17" s="10">
        <f t="shared" si="7"/>
        <v>166</v>
      </c>
      <c r="N17" s="60"/>
      <c r="O17" s="40"/>
      <c r="P17" s="10"/>
      <c r="Q17" s="10"/>
      <c r="R17" s="10"/>
    </row>
    <row r="18" spans="1:18" s="1" customFormat="1" ht="15.75">
      <c r="A18" s="66" t="s">
        <v>36</v>
      </c>
      <c r="B18" s="5">
        <v>14</v>
      </c>
      <c r="C18" s="5">
        <v>12</v>
      </c>
      <c r="D18" s="5">
        <f t="shared" si="4"/>
        <v>26</v>
      </c>
      <c r="E18" s="6"/>
      <c r="F18" s="6"/>
      <c r="G18" s="6"/>
      <c r="H18" s="71"/>
      <c r="I18" s="27"/>
      <c r="J18" s="27"/>
      <c r="K18" s="12">
        <f aca="true" t="shared" si="8" ref="K18:K24">B18+E18-H18</f>
        <v>14</v>
      </c>
      <c r="L18" s="12">
        <f aca="true" t="shared" si="9" ref="L18:L24">C18+F18-I18</f>
        <v>12</v>
      </c>
      <c r="M18" s="12">
        <f aca="true" t="shared" si="10" ref="M18:M24">SUM(K18:L18)</f>
        <v>26</v>
      </c>
      <c r="N18" s="58" t="s">
        <v>82</v>
      </c>
      <c r="O18" s="33"/>
      <c r="P18" s="47"/>
      <c r="Q18" s="47"/>
      <c r="R18" s="48"/>
    </row>
    <row r="19" spans="1:18" s="1" customFormat="1" ht="15.75">
      <c r="A19" s="66" t="s">
        <v>37</v>
      </c>
      <c r="B19" s="5">
        <v>15</v>
      </c>
      <c r="C19" s="5">
        <v>12</v>
      </c>
      <c r="D19" s="5">
        <f t="shared" si="4"/>
        <v>27</v>
      </c>
      <c r="E19" s="54"/>
      <c r="F19" s="6"/>
      <c r="G19" s="6"/>
      <c r="H19" s="27"/>
      <c r="I19" s="27"/>
      <c r="J19" s="27"/>
      <c r="K19" s="12">
        <f t="shared" si="8"/>
        <v>15</v>
      </c>
      <c r="L19" s="12">
        <f t="shared" si="9"/>
        <v>12</v>
      </c>
      <c r="M19" s="12">
        <f t="shared" si="10"/>
        <v>27</v>
      </c>
      <c r="N19" s="57" t="s">
        <v>85</v>
      </c>
      <c r="O19" s="33"/>
      <c r="P19" s="47"/>
      <c r="Q19" s="47"/>
      <c r="R19" s="47"/>
    </row>
    <row r="20" spans="1:18" s="1" customFormat="1" ht="15.75">
      <c r="A20" s="66" t="s">
        <v>38</v>
      </c>
      <c r="B20" s="5">
        <v>14</v>
      </c>
      <c r="C20" s="5">
        <v>12</v>
      </c>
      <c r="D20" s="5">
        <f t="shared" si="4"/>
        <v>26</v>
      </c>
      <c r="E20" s="6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12</v>
      </c>
      <c r="M20" s="12">
        <f t="shared" si="10"/>
        <v>26</v>
      </c>
      <c r="N20" s="57" t="s">
        <v>81</v>
      </c>
      <c r="O20" s="33"/>
      <c r="P20" s="49"/>
      <c r="Q20" s="47"/>
      <c r="R20" s="47"/>
    </row>
    <row r="21" spans="1:18" s="1" customFormat="1" ht="15.75">
      <c r="A21" s="66" t="s">
        <v>39</v>
      </c>
      <c r="B21" s="5">
        <v>15</v>
      </c>
      <c r="C21" s="5">
        <v>12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15</v>
      </c>
      <c r="L21" s="12">
        <f t="shared" si="9"/>
        <v>12</v>
      </c>
      <c r="M21" s="12">
        <f t="shared" si="10"/>
        <v>27</v>
      </c>
      <c r="N21" s="58" t="s">
        <v>86</v>
      </c>
      <c r="O21" s="33"/>
      <c r="P21" s="47"/>
      <c r="Q21" s="47"/>
      <c r="R21" s="47"/>
    </row>
    <row r="22" spans="1:18" s="1" customFormat="1" ht="15.75">
      <c r="A22" s="66" t="s">
        <v>40</v>
      </c>
      <c r="B22" s="5">
        <v>13</v>
      </c>
      <c r="C22" s="5">
        <v>12</v>
      </c>
      <c r="D22" s="5">
        <f t="shared" si="4"/>
        <v>25</v>
      </c>
      <c r="E22" s="6"/>
      <c r="F22" s="6"/>
      <c r="G22" s="6"/>
      <c r="H22" s="27"/>
      <c r="I22" s="27"/>
      <c r="J22" s="27"/>
      <c r="K22" s="12">
        <f t="shared" si="8"/>
        <v>13</v>
      </c>
      <c r="L22" s="12">
        <f t="shared" si="9"/>
        <v>12</v>
      </c>
      <c r="M22" s="12">
        <f t="shared" si="10"/>
        <v>25</v>
      </c>
      <c r="N22" s="57" t="s">
        <v>87</v>
      </c>
      <c r="O22" s="33"/>
      <c r="P22" s="47"/>
      <c r="Q22" s="47"/>
      <c r="R22" s="47"/>
    </row>
    <row r="23" spans="1:18" s="1" customFormat="1" ht="15.75">
      <c r="A23" s="66" t="s">
        <v>41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7" t="s">
        <v>91</v>
      </c>
      <c r="O23" s="33"/>
      <c r="P23" s="47"/>
      <c r="Q23" s="47"/>
      <c r="R23" s="47"/>
    </row>
    <row r="24" spans="1:18" s="1" customFormat="1" ht="15.75">
      <c r="A24" s="66" t="s">
        <v>70</v>
      </c>
      <c r="B24" s="5">
        <v>14</v>
      </c>
      <c r="C24" s="5">
        <v>12</v>
      </c>
      <c r="D24" s="5">
        <f t="shared" si="4"/>
        <v>26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12</v>
      </c>
      <c r="M24" s="12">
        <f t="shared" si="10"/>
        <v>26</v>
      </c>
      <c r="N24" s="57" t="s">
        <v>88</v>
      </c>
      <c r="O24" s="78"/>
      <c r="P24" s="47"/>
      <c r="Q24" s="47"/>
      <c r="R24" s="47"/>
    </row>
    <row r="25" spans="1:18" s="11" customFormat="1" ht="15.75">
      <c r="A25" s="67" t="s">
        <v>4</v>
      </c>
      <c r="B25" s="10">
        <f>SUM(B18:B24)</f>
        <v>99</v>
      </c>
      <c r="C25" s="10">
        <f>SUM(C18:C24)</f>
        <v>84</v>
      </c>
      <c r="D25" s="10">
        <f>SUM(D18:D24)</f>
        <v>183</v>
      </c>
      <c r="E25" s="10">
        <f aca="true" t="shared" si="11" ref="E25:J25">SUM(E18:E25)</f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>SUM(K18:K24)</f>
        <v>99</v>
      </c>
      <c r="L25" s="10">
        <f>SUM(L18:L24)</f>
        <v>84</v>
      </c>
      <c r="M25" s="10">
        <f>SUM(M18:M24)</f>
        <v>183</v>
      </c>
      <c r="N25" s="59"/>
      <c r="O25" s="41"/>
      <c r="P25" s="10"/>
      <c r="Q25" s="10"/>
      <c r="R25" s="10"/>
    </row>
    <row r="26" spans="1:18" s="1" customFormat="1" ht="15.75">
      <c r="A26" s="66" t="s">
        <v>42</v>
      </c>
      <c r="B26" s="5">
        <v>14</v>
      </c>
      <c r="C26" s="5">
        <v>13</v>
      </c>
      <c r="D26" s="5">
        <f aca="true" t="shared" si="12" ref="D26:D31">SUM(B26:C26)</f>
        <v>27</v>
      </c>
      <c r="E26" s="6"/>
      <c r="F26" s="6"/>
      <c r="G26" s="6"/>
      <c r="H26" s="27"/>
      <c r="I26" s="27"/>
      <c r="J26" s="27"/>
      <c r="K26" s="12">
        <f aca="true" t="shared" si="13" ref="K26:L31">B26+E26-H26</f>
        <v>14</v>
      </c>
      <c r="L26" s="12">
        <f t="shared" si="13"/>
        <v>13</v>
      </c>
      <c r="M26" s="12">
        <f aca="true" t="shared" si="14" ref="M26:M31">SUM(K26:L26)</f>
        <v>27</v>
      </c>
      <c r="N26" s="58" t="s">
        <v>23</v>
      </c>
      <c r="O26" s="33"/>
      <c r="P26" s="47"/>
      <c r="Q26" s="47"/>
      <c r="R26" s="47"/>
    </row>
    <row r="27" spans="1:18" s="1" customFormat="1" ht="15.75">
      <c r="A27" s="66" t="s">
        <v>43</v>
      </c>
      <c r="B27" s="5">
        <v>14</v>
      </c>
      <c r="C27" s="5">
        <v>13</v>
      </c>
      <c r="D27" s="5">
        <f t="shared" si="12"/>
        <v>27</v>
      </c>
      <c r="E27" s="6"/>
      <c r="F27" s="6"/>
      <c r="G27" s="6"/>
      <c r="H27" s="27"/>
      <c r="I27" s="27"/>
      <c r="J27" s="27"/>
      <c r="K27" s="12">
        <f t="shared" si="13"/>
        <v>14</v>
      </c>
      <c r="L27" s="12">
        <f t="shared" si="13"/>
        <v>13</v>
      </c>
      <c r="M27" s="12">
        <f t="shared" si="14"/>
        <v>27</v>
      </c>
      <c r="N27" s="57" t="s">
        <v>83</v>
      </c>
      <c r="O27" s="33"/>
      <c r="P27" s="47"/>
      <c r="Q27" s="47"/>
      <c r="R27" s="47"/>
    </row>
    <row r="28" spans="1:18" s="1" customFormat="1" ht="15.75">
      <c r="A28" s="66" t="s">
        <v>44</v>
      </c>
      <c r="B28" s="5">
        <v>13</v>
      </c>
      <c r="C28" s="5">
        <v>13</v>
      </c>
      <c r="D28" s="5">
        <f t="shared" si="12"/>
        <v>26</v>
      </c>
      <c r="E28" s="6">
        <v>1</v>
      </c>
      <c r="F28" s="6"/>
      <c r="G28" s="6"/>
      <c r="H28" s="27"/>
      <c r="I28" s="27"/>
      <c r="J28" s="27"/>
      <c r="K28" s="12">
        <f t="shared" si="13"/>
        <v>14</v>
      </c>
      <c r="L28" s="12">
        <f t="shared" si="13"/>
        <v>13</v>
      </c>
      <c r="M28" s="12">
        <f t="shared" si="14"/>
        <v>27</v>
      </c>
      <c r="N28" s="57" t="s">
        <v>93</v>
      </c>
      <c r="O28" s="33"/>
      <c r="P28" s="47"/>
      <c r="Q28" s="47"/>
      <c r="R28" s="47"/>
    </row>
    <row r="29" spans="1:18" s="1" customFormat="1" ht="15.75">
      <c r="A29" s="66" t="s">
        <v>45</v>
      </c>
      <c r="B29" s="5">
        <v>14</v>
      </c>
      <c r="C29" s="5">
        <v>12</v>
      </c>
      <c r="D29" s="5">
        <f t="shared" si="12"/>
        <v>26</v>
      </c>
      <c r="E29" s="6"/>
      <c r="F29" s="6"/>
      <c r="G29" s="6"/>
      <c r="H29" s="27"/>
      <c r="I29" s="27"/>
      <c r="J29" s="27"/>
      <c r="K29" s="12">
        <f t="shared" si="13"/>
        <v>14</v>
      </c>
      <c r="L29" s="12">
        <f t="shared" si="13"/>
        <v>12</v>
      </c>
      <c r="M29" s="12">
        <f t="shared" si="14"/>
        <v>26</v>
      </c>
      <c r="N29" s="58" t="s">
        <v>72</v>
      </c>
      <c r="O29" s="33"/>
      <c r="P29" s="47"/>
      <c r="Q29" s="47"/>
      <c r="R29" s="47"/>
    </row>
    <row r="30" spans="1:18" s="1" customFormat="1" ht="15.75">
      <c r="A30" s="66" t="s">
        <v>46</v>
      </c>
      <c r="B30" s="5">
        <v>12</v>
      </c>
      <c r="C30" s="5">
        <v>11</v>
      </c>
      <c r="D30" s="5">
        <f t="shared" si="12"/>
        <v>23</v>
      </c>
      <c r="E30" s="6"/>
      <c r="F30" s="6"/>
      <c r="G30" s="6"/>
      <c r="H30" s="27"/>
      <c r="I30" s="27"/>
      <c r="J30" s="27"/>
      <c r="K30" s="12">
        <f t="shared" si="13"/>
        <v>12</v>
      </c>
      <c r="L30" s="12">
        <f t="shared" si="13"/>
        <v>11</v>
      </c>
      <c r="M30" s="12">
        <f t="shared" si="14"/>
        <v>23</v>
      </c>
      <c r="N30" s="57"/>
      <c r="O30" s="33"/>
      <c r="P30" s="47"/>
      <c r="Q30" s="47"/>
      <c r="R30" s="47"/>
    </row>
    <row r="31" spans="1:18" s="1" customFormat="1" ht="15.75">
      <c r="A31" s="66" t="s">
        <v>47</v>
      </c>
      <c r="B31" s="5">
        <v>14</v>
      </c>
      <c r="C31" s="5">
        <v>13</v>
      </c>
      <c r="D31" s="5">
        <f t="shared" si="12"/>
        <v>27</v>
      </c>
      <c r="E31" s="6"/>
      <c r="F31" s="72"/>
      <c r="G31" s="6"/>
      <c r="H31" s="27"/>
      <c r="I31" s="27"/>
      <c r="J31" s="27"/>
      <c r="K31" s="12">
        <f t="shared" si="13"/>
        <v>14</v>
      </c>
      <c r="L31" s="12">
        <f t="shared" si="13"/>
        <v>13</v>
      </c>
      <c r="M31" s="12">
        <f t="shared" si="14"/>
        <v>27</v>
      </c>
      <c r="N31" s="57"/>
      <c r="O31" s="33"/>
      <c r="P31" s="47"/>
      <c r="Q31" s="47"/>
      <c r="R31" s="47"/>
    </row>
    <row r="32" spans="1:18" s="1" customFormat="1" ht="15.75">
      <c r="A32" s="66" t="s">
        <v>79</v>
      </c>
      <c r="B32" s="5">
        <v>14</v>
      </c>
      <c r="C32" s="5">
        <v>11</v>
      </c>
      <c r="D32" s="5">
        <f>SUM(B32:C32)</f>
        <v>25</v>
      </c>
      <c r="E32" s="6"/>
      <c r="F32" s="72"/>
      <c r="G32" s="6"/>
      <c r="H32" s="27"/>
      <c r="I32" s="27"/>
      <c r="J32" s="27"/>
      <c r="K32" s="12">
        <f>B32+E32-H32</f>
        <v>14</v>
      </c>
      <c r="L32" s="12">
        <f>C32+F32-I32</f>
        <v>11</v>
      </c>
      <c r="M32" s="12">
        <f>SUM(K32:L32)</f>
        <v>25</v>
      </c>
      <c r="N32" s="57" t="s">
        <v>71</v>
      </c>
      <c r="O32" s="33"/>
      <c r="P32" s="47"/>
      <c r="Q32" s="47"/>
      <c r="R32" s="47"/>
    </row>
    <row r="33" spans="1:18" s="11" customFormat="1" ht="15.75">
      <c r="A33" s="67" t="s">
        <v>4</v>
      </c>
      <c r="B33" s="10">
        <f>SUM(B26:B32)</f>
        <v>95</v>
      </c>
      <c r="C33" s="10">
        <f aca="true" t="shared" si="15" ref="C33:R33">SUM(C26:C32)</f>
        <v>86</v>
      </c>
      <c r="D33" s="10">
        <f t="shared" si="15"/>
        <v>181</v>
      </c>
      <c r="E33" s="10">
        <f t="shared" si="15"/>
        <v>1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 t="shared" si="15"/>
        <v>0</v>
      </c>
      <c r="J33" s="10">
        <f t="shared" si="15"/>
        <v>0</v>
      </c>
      <c r="K33" s="10">
        <f t="shared" si="15"/>
        <v>96</v>
      </c>
      <c r="L33" s="10">
        <f t="shared" si="15"/>
        <v>86</v>
      </c>
      <c r="M33" s="10">
        <f t="shared" si="15"/>
        <v>182</v>
      </c>
      <c r="N33" s="10">
        <f t="shared" si="15"/>
        <v>0</v>
      </c>
      <c r="O33" s="10">
        <f t="shared" si="15"/>
        <v>0</v>
      </c>
      <c r="P33" s="10">
        <f t="shared" si="15"/>
        <v>0</v>
      </c>
      <c r="Q33" s="10">
        <f t="shared" si="15"/>
        <v>0</v>
      </c>
      <c r="R33" s="10">
        <f t="shared" si="15"/>
        <v>0</v>
      </c>
    </row>
    <row r="34" spans="1:18" s="1" customFormat="1" ht="15.75">
      <c r="A34" s="66" t="s">
        <v>48</v>
      </c>
      <c r="B34" s="5">
        <v>14</v>
      </c>
      <c r="C34" s="5">
        <v>14</v>
      </c>
      <c r="D34" s="5">
        <f aca="true" t="shared" si="16" ref="D34:D39">SUM(B34:C34)</f>
        <v>28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14</v>
      </c>
      <c r="M34" s="12">
        <f aca="true" t="shared" si="18" ref="M34:M39">SUM(K34:L34)</f>
        <v>28</v>
      </c>
      <c r="N34" s="57"/>
      <c r="O34" s="33"/>
      <c r="P34" s="47"/>
      <c r="Q34" s="47"/>
      <c r="R34" s="47"/>
    </row>
    <row r="35" spans="1:18" s="1" customFormat="1" ht="15.75">
      <c r="A35" s="66" t="s">
        <v>49</v>
      </c>
      <c r="B35" s="5">
        <v>13</v>
      </c>
      <c r="C35" s="5">
        <v>15</v>
      </c>
      <c r="D35" s="5">
        <f t="shared" si="16"/>
        <v>28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15</v>
      </c>
      <c r="M35" s="12">
        <f t="shared" si="18"/>
        <v>28</v>
      </c>
      <c r="N35" s="58" t="s">
        <v>21</v>
      </c>
      <c r="O35" s="33"/>
      <c r="P35" s="47"/>
      <c r="Q35" s="47"/>
      <c r="R35" s="47"/>
    </row>
    <row r="36" spans="1:18" s="1" customFormat="1" ht="15.75">
      <c r="A36" s="66" t="s">
        <v>50</v>
      </c>
      <c r="B36" s="5">
        <v>13</v>
      </c>
      <c r="C36" s="5">
        <v>15</v>
      </c>
      <c r="D36" s="5">
        <f t="shared" si="16"/>
        <v>28</v>
      </c>
      <c r="E36" s="6"/>
      <c r="F36" s="6"/>
      <c r="G36" s="6"/>
      <c r="H36" s="27">
        <v>1</v>
      </c>
      <c r="I36" s="27"/>
      <c r="J36" s="27"/>
      <c r="K36" s="12">
        <f t="shared" si="17"/>
        <v>12</v>
      </c>
      <c r="L36" s="12">
        <f t="shared" si="17"/>
        <v>15</v>
      </c>
      <c r="M36" s="12">
        <f t="shared" si="18"/>
        <v>27</v>
      </c>
      <c r="N36" s="57"/>
      <c r="O36" s="35"/>
      <c r="P36" s="47"/>
      <c r="Q36" s="47"/>
      <c r="R36" s="47"/>
    </row>
    <row r="37" spans="1:18" s="1" customFormat="1" ht="15.75">
      <c r="A37" s="66" t="s">
        <v>51</v>
      </c>
      <c r="B37" s="5">
        <v>13</v>
      </c>
      <c r="C37" s="5">
        <v>14</v>
      </c>
      <c r="D37" s="5">
        <f t="shared" si="16"/>
        <v>27</v>
      </c>
      <c r="E37" s="6"/>
      <c r="F37" s="6"/>
      <c r="G37" s="6"/>
      <c r="H37" s="27"/>
      <c r="I37" s="27"/>
      <c r="J37" s="27"/>
      <c r="K37" s="12">
        <f t="shared" si="17"/>
        <v>13</v>
      </c>
      <c r="L37" s="12">
        <f t="shared" si="17"/>
        <v>14</v>
      </c>
      <c r="M37" s="12">
        <f t="shared" si="18"/>
        <v>27</v>
      </c>
      <c r="N37" s="57" t="s">
        <v>20</v>
      </c>
      <c r="O37" s="33"/>
      <c r="P37" s="47"/>
      <c r="Q37" s="47"/>
      <c r="R37" s="47"/>
    </row>
    <row r="38" spans="1:18" s="1" customFormat="1" ht="15.75">
      <c r="A38" s="66" t="s">
        <v>52</v>
      </c>
      <c r="B38" s="5">
        <v>14</v>
      </c>
      <c r="C38" s="5">
        <v>14</v>
      </c>
      <c r="D38" s="5">
        <f t="shared" si="16"/>
        <v>28</v>
      </c>
      <c r="E38" s="6"/>
      <c r="F38" s="9"/>
      <c r="G38" s="6"/>
      <c r="H38" s="28"/>
      <c r="I38" s="28"/>
      <c r="J38" s="28"/>
      <c r="K38" s="12">
        <f t="shared" si="17"/>
        <v>14</v>
      </c>
      <c r="L38" s="12">
        <f t="shared" si="17"/>
        <v>14</v>
      </c>
      <c r="M38" s="12">
        <f t="shared" si="18"/>
        <v>28</v>
      </c>
      <c r="N38" s="57" t="s">
        <v>22</v>
      </c>
      <c r="O38" s="33" t="s">
        <v>18</v>
      </c>
      <c r="P38" s="47"/>
      <c r="Q38" s="47"/>
      <c r="R38" s="47"/>
    </row>
    <row r="39" spans="1:18" s="1" customFormat="1" ht="15.75">
      <c r="A39" s="66" t="s">
        <v>53</v>
      </c>
      <c r="B39" s="5">
        <v>14</v>
      </c>
      <c r="C39" s="5">
        <v>14</v>
      </c>
      <c r="D39" s="5">
        <f t="shared" si="16"/>
        <v>28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14</v>
      </c>
      <c r="M39" s="12">
        <f t="shared" si="18"/>
        <v>28</v>
      </c>
      <c r="N39" s="58"/>
      <c r="O39" s="33"/>
      <c r="P39" s="47"/>
      <c r="Q39" s="47"/>
      <c r="R39" s="47"/>
    </row>
    <row r="40" spans="1:18" s="11" customFormat="1" ht="15.75">
      <c r="A40" s="67" t="s">
        <v>4</v>
      </c>
      <c r="B40" s="10">
        <f aca="true" t="shared" si="19" ref="B40:M40">SUM(B34:B39)</f>
        <v>81</v>
      </c>
      <c r="C40" s="10">
        <f t="shared" si="19"/>
        <v>86</v>
      </c>
      <c r="D40" s="10">
        <f t="shared" si="19"/>
        <v>167</v>
      </c>
      <c r="E40" s="10">
        <f t="shared" si="19"/>
        <v>0</v>
      </c>
      <c r="F40" s="10">
        <f t="shared" si="19"/>
        <v>0</v>
      </c>
      <c r="G40" s="10">
        <f t="shared" si="19"/>
        <v>0</v>
      </c>
      <c r="H40" s="10">
        <f t="shared" si="19"/>
        <v>1</v>
      </c>
      <c r="I40" s="10">
        <f t="shared" si="19"/>
        <v>0</v>
      </c>
      <c r="J40" s="10">
        <f t="shared" si="19"/>
        <v>0</v>
      </c>
      <c r="K40" s="10">
        <f t="shared" si="19"/>
        <v>80</v>
      </c>
      <c r="L40" s="10">
        <f t="shared" si="19"/>
        <v>86</v>
      </c>
      <c r="M40" s="10">
        <f t="shared" si="19"/>
        <v>166</v>
      </c>
      <c r="N40" s="61"/>
      <c r="O40" s="34"/>
      <c r="P40" s="10"/>
      <c r="Q40" s="10"/>
      <c r="R40" s="10"/>
    </row>
    <row r="41" spans="1:18" s="1" customFormat="1" ht="15.75">
      <c r="A41" s="66" t="s">
        <v>54</v>
      </c>
      <c r="B41" s="5">
        <v>14</v>
      </c>
      <c r="C41" s="5">
        <v>10</v>
      </c>
      <c r="D41" s="5">
        <f aca="true" t="shared" si="20" ref="D41:D47">SUM(B41:C41)</f>
        <v>24</v>
      </c>
      <c r="E41" s="6"/>
      <c r="F41" s="6"/>
      <c r="G41" s="6"/>
      <c r="H41" s="27"/>
      <c r="I41" s="27"/>
      <c r="J41" s="27"/>
      <c r="K41" s="12">
        <f>B41+E41-H41</f>
        <v>14</v>
      </c>
      <c r="L41" s="12">
        <f>C41+F41-I41</f>
        <v>10</v>
      </c>
      <c r="M41" s="12">
        <f>SUM(K41:L41)</f>
        <v>24</v>
      </c>
      <c r="N41" s="57" t="s">
        <v>69</v>
      </c>
      <c r="O41" s="33"/>
      <c r="P41" s="47"/>
      <c r="Q41" s="47"/>
      <c r="R41" s="47"/>
    </row>
    <row r="42" spans="1:18" s="1" customFormat="1" ht="15.75">
      <c r="A42" s="66" t="s">
        <v>55</v>
      </c>
      <c r="B42" s="5">
        <v>13</v>
      </c>
      <c r="C42" s="5">
        <v>11</v>
      </c>
      <c r="D42" s="5">
        <f t="shared" si="20"/>
        <v>24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11</v>
      </c>
      <c r="M42" s="12">
        <f aca="true" t="shared" si="23" ref="M42:M47">SUM(K42:L42)</f>
        <v>24</v>
      </c>
      <c r="N42" s="58" t="s">
        <v>77</v>
      </c>
      <c r="O42" s="42"/>
      <c r="P42" s="47"/>
      <c r="Q42" s="47"/>
      <c r="R42" s="47"/>
    </row>
    <row r="43" spans="1:18" s="1" customFormat="1" ht="15.75">
      <c r="A43" s="66" t="s">
        <v>56</v>
      </c>
      <c r="B43" s="5">
        <v>13</v>
      </c>
      <c r="C43" s="5">
        <v>12</v>
      </c>
      <c r="D43" s="5">
        <f t="shared" si="20"/>
        <v>25</v>
      </c>
      <c r="E43" s="6"/>
      <c r="F43" s="6"/>
      <c r="G43" s="6"/>
      <c r="H43" s="27"/>
      <c r="I43" s="27"/>
      <c r="J43" s="27"/>
      <c r="K43" s="12">
        <f t="shared" si="21"/>
        <v>13</v>
      </c>
      <c r="L43" s="12">
        <f t="shared" si="22"/>
        <v>12</v>
      </c>
      <c r="M43" s="12">
        <f t="shared" si="23"/>
        <v>25</v>
      </c>
      <c r="N43" s="57" t="s">
        <v>19</v>
      </c>
      <c r="O43" s="35"/>
      <c r="P43" s="47"/>
      <c r="Q43" s="47"/>
      <c r="R43" s="47"/>
    </row>
    <row r="44" spans="1:18" s="1" customFormat="1" ht="15.75">
      <c r="A44" s="66" t="s">
        <v>57</v>
      </c>
      <c r="B44" s="5">
        <v>13</v>
      </c>
      <c r="C44" s="5">
        <v>12</v>
      </c>
      <c r="D44" s="5">
        <f t="shared" si="20"/>
        <v>25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12</v>
      </c>
      <c r="M44" s="12">
        <f t="shared" si="23"/>
        <v>25</v>
      </c>
      <c r="N44" s="58"/>
      <c r="O44" s="33"/>
      <c r="P44" s="47"/>
      <c r="Q44" s="47"/>
      <c r="R44" s="47"/>
    </row>
    <row r="45" spans="1:18" s="1" customFormat="1" ht="15.75">
      <c r="A45" s="66" t="s">
        <v>58</v>
      </c>
      <c r="B45" s="5">
        <v>13</v>
      </c>
      <c r="C45" s="5">
        <v>12</v>
      </c>
      <c r="D45" s="5">
        <f t="shared" si="20"/>
        <v>25</v>
      </c>
      <c r="E45" s="6"/>
      <c r="F45" s="9"/>
      <c r="G45" s="6"/>
      <c r="H45" s="28"/>
      <c r="I45" s="28"/>
      <c r="J45" s="28"/>
      <c r="K45" s="12">
        <f t="shared" si="21"/>
        <v>13</v>
      </c>
      <c r="L45" s="12">
        <f t="shared" si="22"/>
        <v>12</v>
      </c>
      <c r="M45" s="12">
        <f t="shared" si="23"/>
        <v>25</v>
      </c>
      <c r="N45" s="57"/>
      <c r="O45" s="42"/>
      <c r="P45" s="47"/>
      <c r="Q45" s="47"/>
      <c r="R45" s="47"/>
    </row>
    <row r="46" spans="1:18" s="1" customFormat="1" ht="15.75">
      <c r="A46" s="66" t="s">
        <v>59</v>
      </c>
      <c r="B46" s="5">
        <v>14</v>
      </c>
      <c r="C46" s="5">
        <v>12</v>
      </c>
      <c r="D46" s="5">
        <f t="shared" si="20"/>
        <v>26</v>
      </c>
      <c r="E46" s="6"/>
      <c r="F46" s="6"/>
      <c r="G46" s="6"/>
      <c r="H46" s="27"/>
      <c r="I46" s="27"/>
      <c r="J46" s="27"/>
      <c r="K46" s="12">
        <f t="shared" si="21"/>
        <v>14</v>
      </c>
      <c r="L46" s="12">
        <f t="shared" si="22"/>
        <v>12</v>
      </c>
      <c r="M46" s="12">
        <f t="shared" si="23"/>
        <v>26</v>
      </c>
      <c r="N46" s="58"/>
      <c r="O46" s="33"/>
      <c r="P46" s="47"/>
      <c r="Q46" s="47"/>
      <c r="R46" s="47"/>
    </row>
    <row r="47" spans="1:18" s="1" customFormat="1" ht="15.75">
      <c r="A47" s="66" t="s">
        <v>78</v>
      </c>
      <c r="B47" s="5">
        <v>12</v>
      </c>
      <c r="C47" s="5">
        <v>13</v>
      </c>
      <c r="D47" s="5">
        <f t="shared" si="20"/>
        <v>25</v>
      </c>
      <c r="E47" s="6"/>
      <c r="F47" s="6"/>
      <c r="G47" s="6"/>
      <c r="H47" s="27"/>
      <c r="I47" s="27"/>
      <c r="J47" s="27"/>
      <c r="K47" s="12">
        <f t="shared" si="21"/>
        <v>12</v>
      </c>
      <c r="L47" s="12">
        <f t="shared" si="22"/>
        <v>13</v>
      </c>
      <c r="M47" s="12">
        <f t="shared" si="23"/>
        <v>25</v>
      </c>
      <c r="N47" s="58"/>
      <c r="O47" s="33"/>
      <c r="P47" s="47"/>
      <c r="Q47" s="47"/>
      <c r="R47" s="47"/>
    </row>
    <row r="48" spans="1:18" s="11" customFormat="1" ht="15.75">
      <c r="A48" s="67" t="s">
        <v>4</v>
      </c>
      <c r="B48" s="10">
        <f>SUM(B41:B47)</f>
        <v>92</v>
      </c>
      <c r="C48" s="10">
        <f aca="true" t="shared" si="24" ref="C48:R48">SUM(C41:C47)</f>
        <v>82</v>
      </c>
      <c r="D48" s="10">
        <f t="shared" si="24"/>
        <v>174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 t="shared" si="24"/>
        <v>92</v>
      </c>
      <c r="L48" s="10">
        <f t="shared" si="24"/>
        <v>82</v>
      </c>
      <c r="M48" s="10">
        <f t="shared" si="24"/>
        <v>174</v>
      </c>
      <c r="N48" s="10">
        <f t="shared" si="24"/>
        <v>0</v>
      </c>
      <c r="O48" s="10">
        <f t="shared" si="24"/>
        <v>0</v>
      </c>
      <c r="P48" s="10">
        <f t="shared" si="24"/>
        <v>0</v>
      </c>
      <c r="Q48" s="10">
        <f t="shared" si="24"/>
        <v>0</v>
      </c>
      <c r="R48" s="10">
        <f t="shared" si="24"/>
        <v>0</v>
      </c>
    </row>
    <row r="49" spans="1:18" s="1" customFormat="1" ht="15.75">
      <c r="A49" s="68" t="s">
        <v>5</v>
      </c>
      <c r="B49" s="22">
        <f>SUM(B48,B40,B33,B25,B17,B10)</f>
        <v>544</v>
      </c>
      <c r="C49" s="22">
        <f aca="true" t="shared" si="25" ref="C49:M49">C17+C25+C33+C40+C48+C10</f>
        <v>495</v>
      </c>
      <c r="D49" s="22">
        <f t="shared" si="25"/>
        <v>1039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544</v>
      </c>
      <c r="L49" s="22">
        <f t="shared" si="25"/>
        <v>495</v>
      </c>
      <c r="M49" s="22">
        <f t="shared" si="25"/>
        <v>1039</v>
      </c>
      <c r="N49" s="62">
        <f>SUM(N4:N46)</f>
        <v>0</v>
      </c>
      <c r="O49" s="36"/>
      <c r="P49" s="22">
        <f>P17+P25+P33+P40+P48+P10</f>
        <v>0</v>
      </c>
      <c r="Q49" s="22">
        <f>Q17+Q25+Q33+Q40+Q48+Q10</f>
        <v>0</v>
      </c>
      <c r="R49" s="22">
        <f>R17+R25+R33+R40+R48+R10</f>
        <v>0</v>
      </c>
    </row>
    <row r="50" spans="1:18" s="1" customFormat="1" ht="15.75">
      <c r="A50" s="66" t="s">
        <v>60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6">
        <v>0</v>
      </c>
      <c r="O50" s="37"/>
      <c r="P50" s="53">
        <v>0</v>
      </c>
      <c r="Q50" s="53">
        <v>0</v>
      </c>
      <c r="R50" s="53">
        <v>0</v>
      </c>
    </row>
    <row r="51" spans="1:18" s="11" customFormat="1" ht="15.75">
      <c r="A51" s="69" t="s">
        <v>8</v>
      </c>
      <c r="B51" s="51">
        <f>SUM(B49:B50)</f>
        <v>548</v>
      </c>
      <c r="C51" s="51">
        <f>SUM(C49:C50)</f>
        <v>497</v>
      </c>
      <c r="D51" s="51">
        <f>SUM(D49:D50)</f>
        <v>1045</v>
      </c>
      <c r="E51" s="51"/>
      <c r="F51" s="51">
        <f>SUM(F49:F50)</f>
        <v>0</v>
      </c>
      <c r="G51" s="51"/>
      <c r="H51" s="51">
        <f>SUM(H49:H50)</f>
        <v>0</v>
      </c>
      <c r="I51" s="51">
        <f>SUM(I49:I50)</f>
        <v>0</v>
      </c>
      <c r="J51" s="51"/>
      <c r="K51" s="51">
        <f>SUM(K49:K50)</f>
        <v>548</v>
      </c>
      <c r="L51" s="51">
        <f>SUM(L49:L50)</f>
        <v>497</v>
      </c>
      <c r="M51" s="51">
        <f>SUM(K51:L51)</f>
        <v>1045</v>
      </c>
      <c r="N51" s="63"/>
      <c r="O51" s="52"/>
      <c r="P51" s="51">
        <f>SUM(P49:P50)</f>
        <v>0</v>
      </c>
      <c r="Q51" s="51"/>
      <c r="R51" s="51">
        <f>SUM(P51:Q51)</f>
        <v>0</v>
      </c>
    </row>
    <row r="52" spans="1:18" s="1" customFormat="1" ht="15.75">
      <c r="A52" s="66" t="s">
        <v>6</v>
      </c>
      <c r="B52" s="73">
        <v>16</v>
      </c>
      <c r="C52" s="73">
        <v>12</v>
      </c>
      <c r="D52" s="5">
        <f>SUM(B52:C52)</f>
        <v>28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12</v>
      </c>
      <c r="M52" s="12">
        <f>SUM(K52:L52)</f>
        <v>28</v>
      </c>
      <c r="N52" s="56"/>
      <c r="O52" s="37"/>
      <c r="P52" s="53">
        <v>0</v>
      </c>
      <c r="Q52" s="53"/>
      <c r="R52" s="53"/>
    </row>
    <row r="53" spans="1:18" s="2" customFormat="1" ht="19.5" customHeight="1">
      <c r="A53" s="70" t="s">
        <v>9</v>
      </c>
      <c r="B53" s="13">
        <f>SUM(B51:B52)</f>
        <v>564</v>
      </c>
      <c r="C53" s="13">
        <f>SUM(C51:C52)</f>
        <v>509</v>
      </c>
      <c r="D53" s="13">
        <f>SUM(D51:D52)</f>
        <v>1073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564</v>
      </c>
      <c r="L53" s="13">
        <f t="shared" si="26"/>
        <v>509</v>
      </c>
      <c r="M53" s="13">
        <f t="shared" si="26"/>
        <v>1073</v>
      </c>
      <c r="N53" s="64"/>
      <c r="O53" s="38"/>
      <c r="P53" s="13">
        <v>0</v>
      </c>
      <c r="Q53" s="13"/>
      <c r="R53" s="13">
        <f>SUM(P53:Q53)</f>
        <v>0</v>
      </c>
    </row>
    <row r="54" spans="1:4" ht="15">
      <c r="A54" s="66" t="s">
        <v>61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6" t="s">
        <v>62</v>
      </c>
      <c r="B55" s="5">
        <v>1</v>
      </c>
      <c r="C55" s="5"/>
      <c r="D55" s="5">
        <f t="shared" si="27"/>
        <v>1</v>
      </c>
      <c r="I55" s="15" t="s">
        <v>14</v>
      </c>
      <c r="J55" s="29" t="s">
        <v>75</v>
      </c>
      <c r="K55" s="14">
        <v>80</v>
      </c>
      <c r="L55" s="14">
        <v>81</v>
      </c>
      <c r="M55" s="14">
        <f>SUM(K55:L55)</f>
        <v>161</v>
      </c>
    </row>
    <row r="56" spans="1:13" ht="15.75">
      <c r="A56" s="66" t="s">
        <v>60</v>
      </c>
      <c r="B56" s="5"/>
      <c r="C56" s="5">
        <v>1</v>
      </c>
      <c r="D56" s="5">
        <f t="shared" si="27"/>
        <v>1</v>
      </c>
      <c r="I56" s="15" t="s">
        <v>13</v>
      </c>
      <c r="J56" s="29" t="s">
        <v>76</v>
      </c>
      <c r="K56" s="14">
        <v>0</v>
      </c>
      <c r="L56" s="14">
        <v>0</v>
      </c>
      <c r="M56" s="14">
        <f>SUM(K56:L56)</f>
        <v>0</v>
      </c>
    </row>
    <row r="57" spans="1:13" ht="15.75">
      <c r="A57" s="66" t="s">
        <v>63</v>
      </c>
      <c r="B57" s="5">
        <v>1</v>
      </c>
      <c r="C57" s="5"/>
      <c r="D57" s="5">
        <f t="shared" si="27"/>
        <v>1</v>
      </c>
      <c r="I57" s="15" t="s">
        <v>12</v>
      </c>
      <c r="J57" s="15"/>
      <c r="K57" s="14">
        <f>SUM(K55:K56)</f>
        <v>80</v>
      </c>
      <c r="L57" s="14">
        <f>SUM(L55:L56)</f>
        <v>81</v>
      </c>
      <c r="M57" s="14">
        <f>SUM(M55:M56)</f>
        <v>161</v>
      </c>
    </row>
    <row r="58" spans="1:4" ht="15">
      <c r="A58" s="66" t="s">
        <v>64</v>
      </c>
      <c r="B58" s="5"/>
      <c r="C58" s="5">
        <v>1</v>
      </c>
      <c r="D58" s="5">
        <f t="shared" si="27"/>
        <v>1</v>
      </c>
    </row>
    <row r="59" spans="1:16" ht="15.75">
      <c r="A59" s="66" t="s">
        <v>65</v>
      </c>
      <c r="B59" s="5">
        <v>1</v>
      </c>
      <c r="C59" s="5"/>
      <c r="D59" s="5">
        <f t="shared" si="27"/>
        <v>1</v>
      </c>
      <c r="P59" s="3"/>
    </row>
    <row r="60" spans="1:4" ht="15">
      <c r="A60" s="66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5" t="s">
        <v>67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5" s="75" customFormat="1" ht="19.5">
      <c r="A65" s="74" t="s">
        <v>68</v>
      </c>
      <c r="N65" s="76"/>
      <c r="O65" s="77"/>
    </row>
    <row r="66" ht="15.75">
      <c r="A66" s="11"/>
    </row>
    <row r="67" ht="21.75">
      <c r="A67" s="43" t="s">
        <v>66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2023-08-22T01:41:50Z</cp:lastPrinted>
  <dcterms:created xsi:type="dcterms:W3CDTF">1998-12-07T02:16:08Z</dcterms:created>
  <dcterms:modified xsi:type="dcterms:W3CDTF">2024-02-07T06:28:14Z</dcterms:modified>
  <cp:category/>
  <cp:version/>
  <cp:contentType/>
  <cp:contentStatus/>
</cp:coreProperties>
</file>