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223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<sst xmlns="http://schemas.openxmlformats.org/spreadsheetml/2006/main" count="91" uniqueCount="66">
  <si>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</si>
  <si>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</si>
  <si>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</si>
  <si>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</si>
  <si>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</si>
  <si>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</si>
  <si>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</si>
  <si>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</si>
  <si>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</si>
  <si>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</si>
  <si>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</si>
  <si>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</si>
  <si>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</si>
  <si>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</si>
  <si>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</si>
  <si>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</si>
  <si>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</si>
  <si>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</si>
  <si>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</si>
  <si>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</si>
  <si>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</si>
  <si>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</si>
  <si>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</si>
  <si>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</si>
  <si>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</si>
  <si>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</si>
  <si>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</si>
  <si>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</si>
  <si>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</si>
  <si>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</si>
  <si>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</si>
  <si>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</si>
  <si>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</si>
  <si>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</si>
  <si>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</si>
  <si>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</si>
  <si>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</si>
  <si>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</si>
  <si>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</si>
  <si>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</si>
  <si>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</si>
  <si>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</si>
  <si>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</si>
  <si>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</si>
  <si>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</si>
  <si>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</si>
  <si>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</si>
  <si>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</si>
  <si>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</si>
  <si>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</si>
  <si>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</si>
  <si>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</si>
  <si>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</si>
  <si>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</si>
  <si>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</si>
  <si>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</si>
  <si>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</si>
  <si>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</si>
  <si>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</si>
  <si>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</si>
  <si>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</si>
  <si>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</si>
  <si>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</si>
  <si>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</si>
  <si>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r>
      <t xml:space="preserve">                  </t>
    </r>
    <r>
      <rPr>
        <b/>
        <sz val="18"/>
        <rFont val="新細明體"/>
        <family val="1"/>
      </rPr>
      <t>彰化 縣 永 靖 國 小 在 籍 學 生 數 91年07月</t>
    </r>
    <r>
      <rPr>
        <b/>
        <sz val="16"/>
        <rFont val="新細明體"/>
        <family val="1"/>
      </rPr>
      <t xml:space="preserve">            </t>
    </r>
  </si>
  <si>
    <t>二壬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</si>
</sst>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29">
      <selection activeCell="N33" sqref="N33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18</v>
      </c>
      <c r="C4" s="8">
        <v>17</v>
      </c>
      <c r="D4" s="8">
        <f aca="true" t="shared" si="0" ref="D4:D11">SUM(B4:C4)</f>
        <v>35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1">B4+E4-H4</f>
        <v>18</v>
      </c>
      <c r="L4" s="10">
        <f aca="true" t="shared" si="4" ref="L4:L11">C4+F4-I4</f>
        <v>17</v>
      </c>
      <c r="M4" s="10">
        <f aca="true" t="shared" si="5" ref="M4:M10">SUM(K4:L4)</f>
        <v>35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18</v>
      </c>
      <c r="C6" s="8">
        <v>17</v>
      </c>
      <c r="D6" s="8">
        <f t="shared" si="0"/>
        <v>35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18</v>
      </c>
      <c r="L6" s="10">
        <f t="shared" si="4"/>
        <v>17</v>
      </c>
      <c r="M6" s="10">
        <f t="shared" si="5"/>
        <v>35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18</v>
      </c>
      <c r="C7" s="8">
        <v>17</v>
      </c>
      <c r="D7" s="8">
        <f t="shared" si="0"/>
        <v>35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18</v>
      </c>
      <c r="L7" s="10">
        <f t="shared" si="4"/>
        <v>17</v>
      </c>
      <c r="M7" s="10">
        <f t="shared" si="5"/>
        <v>35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18</v>
      </c>
      <c r="C8" s="8">
        <v>17</v>
      </c>
      <c r="D8" s="8">
        <f t="shared" si="0"/>
        <v>35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18</v>
      </c>
      <c r="L8" s="10">
        <f t="shared" si="4"/>
        <v>17</v>
      </c>
      <c r="M8" s="10">
        <f t="shared" si="5"/>
        <v>35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18</v>
      </c>
      <c r="C9" s="8">
        <v>17</v>
      </c>
      <c r="D9" s="8">
        <f t="shared" si="0"/>
        <v>35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18</v>
      </c>
      <c r="L9" s="10">
        <f t="shared" si="4"/>
        <v>17</v>
      </c>
      <c r="M9" s="10">
        <f t="shared" si="5"/>
        <v>35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18</v>
      </c>
      <c r="C10" s="8">
        <v>17</v>
      </c>
      <c r="D10" s="8">
        <f t="shared" si="0"/>
        <v>35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18</v>
      </c>
      <c r="L10" s="10">
        <f t="shared" si="4"/>
        <v>17</v>
      </c>
      <c r="M10" s="10">
        <f t="shared" si="5"/>
        <v>35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17</v>
      </c>
      <c r="C11" s="8">
        <v>17</v>
      </c>
      <c r="D11" s="8">
        <f t="shared" si="0"/>
        <v>34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17</v>
      </c>
      <c r="L11" s="10">
        <f t="shared" si="4"/>
        <v>17</v>
      </c>
      <c r="M11" s="10">
        <f>SUM(K11:L11)</f>
        <v>34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8" t="s">
        <v>10</v>
      </c>
      <c r="B12" s="19">
        <f aca="true" t="shared" si="13" ref="B12:M12">SUM(B4:B11)</f>
        <v>142</v>
      </c>
      <c r="C12" s="19">
        <f t="shared" si="13"/>
        <v>136</v>
      </c>
      <c r="D12" s="19">
        <f t="shared" si="13"/>
        <v>278</v>
      </c>
      <c r="E12" s="19">
        <f t="shared" si="13"/>
        <v>0</v>
      </c>
      <c r="F12" s="19">
        <f t="shared" si="13"/>
        <v>0</v>
      </c>
      <c r="G12" s="19">
        <f t="shared" si="13"/>
        <v>0</v>
      </c>
      <c r="H12" s="19">
        <f t="shared" si="13"/>
        <v>0</v>
      </c>
      <c r="I12" s="19">
        <f t="shared" si="13"/>
        <v>0</v>
      </c>
      <c r="J12" s="19">
        <f t="shared" si="13"/>
        <v>0</v>
      </c>
      <c r="K12" s="19">
        <f t="shared" si="13"/>
        <v>142</v>
      </c>
      <c r="L12" s="19">
        <f t="shared" si="13"/>
        <v>136</v>
      </c>
      <c r="M12" s="19">
        <f t="shared" si="13"/>
        <v>278</v>
      </c>
      <c r="N12" s="20">
        <v>0</v>
      </c>
      <c r="O12" s="19">
        <f>SUM(O4:O11)</f>
        <v>0</v>
      </c>
      <c r="P12" s="19">
        <f>SUM(P4:P11)</f>
        <v>0</v>
      </c>
      <c r="Q12" s="19">
        <f aca="true" t="shared" si="14" ref="Q12:Q30">SUM(O12:P12)</f>
        <v>0</v>
      </c>
      <c r="R12" s="19">
        <f aca="true" t="shared" si="15" ref="R12:R31">K12*N12-O12</f>
        <v>0</v>
      </c>
      <c r="S12" s="19">
        <f aca="true" t="shared" si="16" ref="S12:S31">L12*N12-P12</f>
        <v>0</v>
      </c>
      <c r="T12" s="19">
        <f aca="true" t="shared" si="17" ref="T12:T31">M12*N12-Q12</f>
        <v>0</v>
      </c>
      <c r="U12" s="19" t="e">
        <f aca="true" t="shared" si="18" ref="U12:U22">R12/K12/N12*100</f>
        <v>#DIV/0!</v>
      </c>
      <c r="V12" s="19" t="e">
        <f aca="true" t="shared" si="19" ref="V12:V22">S12/L12/N12*100</f>
        <v>#DIV/0!</v>
      </c>
      <c r="W12" s="19" t="e">
        <f aca="true" t="shared" si="20" ref="W12:W22">T12/M12/N12*100</f>
        <v>#DIV/0!</v>
      </c>
    </row>
    <row r="13" spans="1:23" s="6" customFormat="1" ht="16.5">
      <c r="A13" s="17" t="s">
        <v>19</v>
      </c>
      <c r="B13" s="8">
        <v>19</v>
      </c>
      <c r="C13" s="8">
        <v>14</v>
      </c>
      <c r="D13" s="8">
        <f aca="true" t="shared" si="21" ref="D13:D21">SUM(B13:C13)</f>
        <v>33</v>
      </c>
      <c r="E13" s="9">
        <v>0</v>
      </c>
      <c r="F13" s="9">
        <v>0</v>
      </c>
      <c r="G13" s="9">
        <f aca="true" t="shared" si="22" ref="G13:G21">SUM(E13:F13)</f>
        <v>0</v>
      </c>
      <c r="H13" s="9">
        <v>0</v>
      </c>
      <c r="I13" s="9">
        <v>0</v>
      </c>
      <c r="J13" s="9">
        <f aca="true" t="shared" si="23" ref="J13:J21">SUM(H13:I13)</f>
        <v>0</v>
      </c>
      <c r="K13" s="10">
        <f aca="true" t="shared" si="24" ref="K13:L21">B13+E13-H13</f>
        <v>19</v>
      </c>
      <c r="L13" s="10">
        <f t="shared" si="24"/>
        <v>14</v>
      </c>
      <c r="M13" s="10">
        <f aca="true" t="shared" si="25" ref="M13:M30">SUM(K13:L13)</f>
        <v>33</v>
      </c>
      <c r="N13" s="11">
        <v>0</v>
      </c>
      <c r="O13" s="12"/>
      <c r="P13" s="12"/>
      <c r="Q13" s="12">
        <f t="shared" si="14"/>
        <v>0</v>
      </c>
      <c r="R13" s="12">
        <f t="shared" si="15"/>
        <v>0</v>
      </c>
      <c r="S13" s="12">
        <f t="shared" si="16"/>
        <v>0</v>
      </c>
      <c r="T13" s="12">
        <f t="shared" si="17"/>
        <v>0</v>
      </c>
      <c r="U13" s="12" t="e">
        <f t="shared" si="18"/>
        <v>#DIV/0!</v>
      </c>
      <c r="V13" s="12" t="e">
        <f t="shared" si="19"/>
        <v>#DIV/0!</v>
      </c>
      <c r="W13" s="12" t="e">
        <f t="shared" si="20"/>
        <v>#DIV/0!</v>
      </c>
    </row>
    <row r="14" spans="1:23" s="6" customFormat="1" ht="16.5">
      <c r="A14" s="17" t="s">
        <v>20</v>
      </c>
      <c r="B14" s="8">
        <v>17</v>
      </c>
      <c r="C14" s="8">
        <v>17</v>
      </c>
      <c r="D14" s="8">
        <f t="shared" si="21"/>
        <v>34</v>
      </c>
      <c r="E14" s="9">
        <v>0</v>
      </c>
      <c r="F14" s="9">
        <v>0</v>
      </c>
      <c r="G14" s="9">
        <f t="shared" si="22"/>
        <v>0</v>
      </c>
      <c r="H14" s="9">
        <v>0</v>
      </c>
      <c r="I14" s="9">
        <v>0</v>
      </c>
      <c r="J14" s="9">
        <f t="shared" si="23"/>
        <v>0</v>
      </c>
      <c r="K14" s="10">
        <f t="shared" si="24"/>
        <v>17</v>
      </c>
      <c r="L14" s="10">
        <f t="shared" si="24"/>
        <v>17</v>
      </c>
      <c r="M14" s="10">
        <f t="shared" si="25"/>
        <v>34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21</v>
      </c>
      <c r="B15" s="8">
        <v>16</v>
      </c>
      <c r="C15" s="8">
        <v>17</v>
      </c>
      <c r="D15" s="8">
        <f t="shared" si="21"/>
        <v>33</v>
      </c>
      <c r="E15" s="9">
        <v>0</v>
      </c>
      <c r="F15" s="9">
        <v>0</v>
      </c>
      <c r="G15" s="9">
        <f t="shared" si="22"/>
        <v>0</v>
      </c>
      <c r="H15" s="9">
        <v>0</v>
      </c>
      <c r="I15" s="9">
        <v>0</v>
      </c>
      <c r="J15" s="9">
        <f t="shared" si="23"/>
        <v>0</v>
      </c>
      <c r="K15" s="10">
        <f t="shared" si="24"/>
        <v>16</v>
      </c>
      <c r="L15" s="10">
        <f t="shared" si="24"/>
        <v>17</v>
      </c>
      <c r="M15" s="10">
        <f t="shared" si="25"/>
        <v>33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22</v>
      </c>
      <c r="B16" s="8">
        <v>17</v>
      </c>
      <c r="C16" s="8">
        <v>17</v>
      </c>
      <c r="D16" s="8">
        <f t="shared" si="21"/>
        <v>34</v>
      </c>
      <c r="E16" s="9">
        <v>1</v>
      </c>
      <c r="F16" s="9">
        <v>0</v>
      </c>
      <c r="G16" s="9">
        <f t="shared" si="22"/>
        <v>1</v>
      </c>
      <c r="H16" s="9">
        <v>0</v>
      </c>
      <c r="I16" s="9">
        <v>0</v>
      </c>
      <c r="J16" s="9">
        <f t="shared" si="23"/>
        <v>0</v>
      </c>
      <c r="K16" s="10">
        <f t="shared" si="24"/>
        <v>18</v>
      </c>
      <c r="L16" s="10">
        <f t="shared" si="24"/>
        <v>17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23</v>
      </c>
      <c r="B17" s="8">
        <v>17</v>
      </c>
      <c r="C17" s="8">
        <v>17</v>
      </c>
      <c r="D17" s="8">
        <f t="shared" si="21"/>
        <v>34</v>
      </c>
      <c r="E17" s="9">
        <v>0</v>
      </c>
      <c r="F17" s="9">
        <v>0</v>
      </c>
      <c r="G17" s="9">
        <f t="shared" si="22"/>
        <v>0</v>
      </c>
      <c r="H17" s="9"/>
      <c r="I17" s="9">
        <v>0</v>
      </c>
      <c r="J17" s="9">
        <f t="shared" si="23"/>
        <v>0</v>
      </c>
      <c r="K17" s="10">
        <f t="shared" si="24"/>
        <v>17</v>
      </c>
      <c r="L17" s="10">
        <f t="shared" si="24"/>
        <v>17</v>
      </c>
      <c r="M17" s="10">
        <f t="shared" si="25"/>
        <v>34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24</v>
      </c>
      <c r="B18" s="8">
        <v>16</v>
      </c>
      <c r="C18" s="8">
        <v>18</v>
      </c>
      <c r="D18" s="8">
        <f t="shared" si="21"/>
        <v>34</v>
      </c>
      <c r="E18" s="9">
        <v>0</v>
      </c>
      <c r="F18" s="9">
        <v>0</v>
      </c>
      <c r="G18" s="9">
        <f t="shared" si="22"/>
        <v>0</v>
      </c>
      <c r="H18" s="9">
        <v>0</v>
      </c>
      <c r="I18" s="9">
        <v>0</v>
      </c>
      <c r="J18" s="9">
        <f t="shared" si="23"/>
        <v>0</v>
      </c>
      <c r="K18" s="10">
        <f t="shared" si="24"/>
        <v>16</v>
      </c>
      <c r="L18" s="10">
        <f t="shared" si="24"/>
        <v>18</v>
      </c>
      <c r="M18" s="10">
        <f t="shared" si="25"/>
        <v>34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25</v>
      </c>
      <c r="B19" s="8">
        <v>16</v>
      </c>
      <c r="C19" s="8">
        <v>16</v>
      </c>
      <c r="D19" s="8">
        <f t="shared" si="21"/>
        <v>32</v>
      </c>
      <c r="E19" s="9">
        <v>1</v>
      </c>
      <c r="F19" s="9">
        <v>0</v>
      </c>
      <c r="G19" s="9">
        <f t="shared" si="22"/>
        <v>1</v>
      </c>
      <c r="H19" s="9">
        <v>0</v>
      </c>
      <c r="I19" s="9">
        <v>0</v>
      </c>
      <c r="J19" s="9">
        <f t="shared" si="23"/>
        <v>0</v>
      </c>
      <c r="K19" s="10">
        <f t="shared" si="24"/>
        <v>17</v>
      </c>
      <c r="L19" s="10">
        <f t="shared" si="24"/>
        <v>16</v>
      </c>
      <c r="M19" s="10">
        <f t="shared" si="25"/>
        <v>33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26</v>
      </c>
      <c r="B20" s="8">
        <v>18</v>
      </c>
      <c r="C20" s="8">
        <v>16</v>
      </c>
      <c r="D20" s="8">
        <f t="shared" si="21"/>
        <v>34</v>
      </c>
      <c r="E20" s="9"/>
      <c r="F20" s="9"/>
      <c r="G20" s="9"/>
      <c r="H20" s="9"/>
      <c r="I20" s="9"/>
      <c r="J20" s="9"/>
      <c r="K20" s="10">
        <f t="shared" si="24"/>
        <v>18</v>
      </c>
      <c r="L20" s="10">
        <f t="shared" si="24"/>
        <v>16</v>
      </c>
      <c r="M20" s="10">
        <f t="shared" si="25"/>
        <v>34</v>
      </c>
      <c r="N20" s="11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6" customFormat="1" ht="16.5">
      <c r="A21" s="17" t="s">
        <v>65</v>
      </c>
      <c r="B21" s="8">
        <v>15</v>
      </c>
      <c r="C21" s="8">
        <v>17</v>
      </c>
      <c r="D21" s="8">
        <f t="shared" si="21"/>
        <v>32</v>
      </c>
      <c r="E21" s="9">
        <v>0</v>
      </c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15</v>
      </c>
      <c r="L21" s="10">
        <f t="shared" si="24"/>
        <v>17</v>
      </c>
      <c r="M21" s="10">
        <f t="shared" si="25"/>
        <v>32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SUM(B13:B21)</f>
        <v>151</v>
      </c>
      <c r="C22" s="19">
        <f>SUM(C13:C21)</f>
        <v>149</v>
      </c>
      <c r="D22" s="19">
        <f aca="true" t="shared" si="26" ref="D22:M22">SUM(D13:D21)</f>
        <v>300</v>
      </c>
      <c r="E22" s="19">
        <f t="shared" si="26"/>
        <v>2</v>
      </c>
      <c r="F22" s="19">
        <f t="shared" si="26"/>
        <v>0</v>
      </c>
      <c r="G22" s="19">
        <f t="shared" si="26"/>
        <v>2</v>
      </c>
      <c r="H22" s="19">
        <f t="shared" si="26"/>
        <v>0</v>
      </c>
      <c r="I22" s="19">
        <f t="shared" si="26"/>
        <v>0</v>
      </c>
      <c r="J22" s="19">
        <f t="shared" si="26"/>
        <v>0</v>
      </c>
      <c r="K22" s="19">
        <f t="shared" si="26"/>
        <v>153</v>
      </c>
      <c r="L22" s="19">
        <f t="shared" si="26"/>
        <v>149</v>
      </c>
      <c r="M22" s="19">
        <f t="shared" si="26"/>
        <v>302</v>
      </c>
      <c r="N22" s="20">
        <v>0</v>
      </c>
      <c r="O22" s="19">
        <f>SUM(O13:O21)</f>
        <v>0</v>
      </c>
      <c r="P22" s="19">
        <f>SUM(P13:P21)</f>
        <v>0</v>
      </c>
      <c r="Q22" s="19">
        <f>SUM(Q13:Q21)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19</v>
      </c>
      <c r="C23" s="8">
        <v>16</v>
      </c>
      <c r="D23" s="8">
        <f aca="true" t="shared" si="27" ref="D23:D30">SUM(B23:C23)</f>
        <v>35</v>
      </c>
      <c r="E23" s="9"/>
      <c r="F23" s="9">
        <v>0</v>
      </c>
      <c r="G23" s="9">
        <f aca="true" t="shared" si="28" ref="G23:G30">SUM(E23:F23)</f>
        <v>0</v>
      </c>
      <c r="H23" s="9"/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19</v>
      </c>
      <c r="L23" s="10">
        <f t="shared" si="30"/>
        <v>16</v>
      </c>
      <c r="M23" s="10">
        <f t="shared" si="25"/>
        <v>35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19</v>
      </c>
      <c r="C24" s="8">
        <v>15</v>
      </c>
      <c r="D24" s="8">
        <f t="shared" si="27"/>
        <v>34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19</v>
      </c>
      <c r="L24" s="10">
        <f t="shared" si="30"/>
        <v>15</v>
      </c>
      <c r="M24" s="10">
        <f t="shared" si="25"/>
        <v>34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21</v>
      </c>
      <c r="C25" s="8">
        <v>14</v>
      </c>
      <c r="D25" s="8">
        <f t="shared" si="27"/>
        <v>35</v>
      </c>
      <c r="E25" s="9"/>
      <c r="F25" s="9"/>
      <c r="G25" s="9">
        <f t="shared" si="28"/>
        <v>0</v>
      </c>
      <c r="H25" s="9">
        <v>0</v>
      </c>
      <c r="I25" s="9">
        <v>0</v>
      </c>
      <c r="J25" s="9">
        <f t="shared" si="29"/>
        <v>0</v>
      </c>
      <c r="K25" s="10">
        <f t="shared" si="30"/>
        <v>21</v>
      </c>
      <c r="L25" s="10">
        <f t="shared" si="30"/>
        <v>14</v>
      </c>
      <c r="M25" s="10">
        <f t="shared" si="25"/>
        <v>35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18</v>
      </c>
      <c r="C26" s="8">
        <v>16</v>
      </c>
      <c r="D26" s="8">
        <f t="shared" si="27"/>
        <v>34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18</v>
      </c>
      <c r="L26" s="10">
        <f t="shared" si="30"/>
        <v>16</v>
      </c>
      <c r="M26" s="10">
        <f t="shared" si="25"/>
        <v>34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17</v>
      </c>
      <c r="C27" s="8">
        <v>17</v>
      </c>
      <c r="D27" s="8">
        <f t="shared" si="27"/>
        <v>34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17</v>
      </c>
      <c r="L27" s="10">
        <f t="shared" si="30"/>
        <v>17</v>
      </c>
      <c r="M27" s="10">
        <f t="shared" si="25"/>
        <v>34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21</v>
      </c>
      <c r="C28" s="8">
        <v>14</v>
      </c>
      <c r="D28" s="8">
        <f t="shared" si="27"/>
        <v>35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21</v>
      </c>
      <c r="L28" s="10">
        <f t="shared" si="30"/>
        <v>14</v>
      </c>
      <c r="M28" s="10">
        <f t="shared" si="25"/>
        <v>35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20</v>
      </c>
      <c r="C29" s="8">
        <v>14</v>
      </c>
      <c r="D29" s="8">
        <f t="shared" si="27"/>
        <v>34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20</v>
      </c>
      <c r="L29" s="10">
        <f t="shared" si="30"/>
        <v>14</v>
      </c>
      <c r="M29" s="10">
        <f t="shared" si="25"/>
        <v>34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21</v>
      </c>
      <c r="C30" s="8">
        <v>13</v>
      </c>
      <c r="D30" s="8">
        <f t="shared" si="27"/>
        <v>34</v>
      </c>
      <c r="E30" s="9">
        <v>3</v>
      </c>
      <c r="F30" s="9">
        <v>3</v>
      </c>
      <c r="G30" s="9">
        <f t="shared" si="28"/>
        <v>6</v>
      </c>
      <c r="H30" s="9">
        <v>5</v>
      </c>
      <c r="I30" s="9">
        <v>4</v>
      </c>
      <c r="J30" s="9">
        <f t="shared" si="29"/>
        <v>9</v>
      </c>
      <c r="K30" s="10">
        <f t="shared" si="30"/>
        <v>19</v>
      </c>
      <c r="L30" s="10">
        <f t="shared" si="30"/>
        <v>12</v>
      </c>
      <c r="M30" s="10">
        <f t="shared" si="25"/>
        <v>31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>SUM(B23:B30)</f>
        <v>156</v>
      </c>
      <c r="C31" s="19">
        <f>SUM(C23:C30)</f>
        <v>119</v>
      </c>
      <c r="D31" s="19">
        <f aca="true" t="shared" si="34" ref="D31:M31">SUM(D23:D30)</f>
        <v>275</v>
      </c>
      <c r="E31" s="19">
        <f t="shared" si="34"/>
        <v>3</v>
      </c>
      <c r="F31" s="19">
        <f t="shared" si="34"/>
        <v>3</v>
      </c>
      <c r="G31" s="19">
        <f t="shared" si="34"/>
        <v>6</v>
      </c>
      <c r="H31" s="19">
        <f t="shared" si="34"/>
        <v>5</v>
      </c>
      <c r="I31" s="19">
        <f t="shared" si="34"/>
        <v>4</v>
      </c>
      <c r="J31" s="19">
        <f t="shared" si="34"/>
        <v>9</v>
      </c>
      <c r="K31" s="19">
        <f t="shared" si="34"/>
        <v>154</v>
      </c>
      <c r="L31" s="19">
        <f t="shared" si="34"/>
        <v>118</v>
      </c>
      <c r="M31" s="19">
        <f t="shared" si="34"/>
        <v>272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19</v>
      </c>
      <c r="C32" s="8">
        <v>16</v>
      </c>
      <c r="D32" s="8">
        <f aca="true" t="shared" si="35" ref="D32:D39">SUM(B32:C32)</f>
        <v>35</v>
      </c>
      <c r="E32" s="9">
        <v>1</v>
      </c>
      <c r="F32" s="9">
        <v>0</v>
      </c>
      <c r="G32" s="9">
        <f>SUM(E32:F32)</f>
        <v>1</v>
      </c>
      <c r="H32" s="9">
        <v>1</v>
      </c>
      <c r="I32" s="9">
        <v>0</v>
      </c>
      <c r="J32" s="9">
        <f aca="true" t="shared" si="36" ref="J32:J39">SUM(H32:I32)</f>
        <v>1</v>
      </c>
      <c r="K32" s="10">
        <f>B32+E32-H32</f>
        <v>19</v>
      </c>
      <c r="L32" s="10">
        <f aca="true" t="shared" si="37" ref="K32:L39">C32+F32-I32</f>
        <v>16</v>
      </c>
      <c r="M32" s="10">
        <f aca="true" t="shared" si="38" ref="M32:M46">SUM(K32:L32)</f>
        <v>35</v>
      </c>
      <c r="N32" s="11">
        <v>0</v>
      </c>
      <c r="O32" s="12"/>
      <c r="P32" s="12">
        <v>0</v>
      </c>
      <c r="Q32" s="12">
        <f aca="true" t="shared" si="39" ref="Q32:Q46">SUM(O32:P32)</f>
        <v>0</v>
      </c>
      <c r="R32" s="12">
        <f aca="true" t="shared" si="40" ref="R32:R46">K32*N32-O32</f>
        <v>0</v>
      </c>
      <c r="S32" s="12">
        <f aca="true" t="shared" si="41" ref="S32:S46">L32*N32-P32</f>
        <v>0</v>
      </c>
      <c r="T32" s="12">
        <f aca="true" t="shared" si="42" ref="T32:T46">M32*N32-Q32</f>
        <v>0</v>
      </c>
      <c r="U32" s="12" t="e">
        <f aca="true" t="shared" si="43" ref="U32:U46">R32/K32/N32*100</f>
        <v>#DIV/0!</v>
      </c>
      <c r="V32" s="12" t="e">
        <f aca="true" t="shared" si="44" ref="V32:V46">S32/L32/N32*100</f>
        <v>#DIV/0!</v>
      </c>
      <c r="W32" s="12" t="e">
        <f aca="true" t="shared" si="45" ref="W32:W46">T32/M32/N32*100</f>
        <v>#DIV/0!</v>
      </c>
    </row>
    <row r="33" spans="1:23" s="6" customFormat="1" ht="16.5">
      <c r="A33" s="17" t="s">
        <v>36</v>
      </c>
      <c r="B33" s="8">
        <v>18</v>
      </c>
      <c r="C33" s="8">
        <v>18</v>
      </c>
      <c r="D33" s="8">
        <f t="shared" si="35"/>
        <v>36</v>
      </c>
      <c r="E33" s="9"/>
      <c r="F33" s="9">
        <v>2</v>
      </c>
      <c r="G33" s="9">
        <f aca="true" t="shared" si="46" ref="G33:G39">SUM(E33:F33)</f>
        <v>2</v>
      </c>
      <c r="H33" s="9">
        <v>1</v>
      </c>
      <c r="I33" s="9">
        <v>1</v>
      </c>
      <c r="J33" s="9">
        <f t="shared" si="36"/>
        <v>2</v>
      </c>
      <c r="K33" s="10">
        <f t="shared" si="37"/>
        <v>17</v>
      </c>
      <c r="L33" s="10">
        <f t="shared" si="37"/>
        <v>19</v>
      </c>
      <c r="M33" s="10">
        <f t="shared" si="38"/>
        <v>36</v>
      </c>
      <c r="N33" s="11">
        <v>0</v>
      </c>
      <c r="O33" s="12"/>
      <c r="P33" s="12"/>
      <c r="Q33" s="12">
        <f t="shared" si="39"/>
        <v>0</v>
      </c>
      <c r="R33" s="12">
        <f t="shared" si="40"/>
        <v>0</v>
      </c>
      <c r="S33" s="12">
        <f t="shared" si="41"/>
        <v>0</v>
      </c>
      <c r="T33" s="12">
        <f t="shared" si="42"/>
        <v>0</v>
      </c>
      <c r="U33" s="12" t="e">
        <f t="shared" si="43"/>
        <v>#DIV/0!</v>
      </c>
      <c r="V33" s="12" t="e">
        <f t="shared" si="44"/>
        <v>#DIV/0!</v>
      </c>
      <c r="W33" s="12" t="e">
        <f t="shared" si="45"/>
        <v>#DIV/0!</v>
      </c>
    </row>
    <row r="34" spans="1:23" s="6" customFormat="1" ht="16.5">
      <c r="A34" s="17" t="s">
        <v>37</v>
      </c>
      <c r="B34" s="8">
        <v>19</v>
      </c>
      <c r="C34" s="8">
        <v>17</v>
      </c>
      <c r="D34" s="8">
        <f t="shared" si="35"/>
        <v>36</v>
      </c>
      <c r="E34" s="9">
        <v>1</v>
      </c>
      <c r="F34" s="9">
        <v>0</v>
      </c>
      <c r="G34" s="9">
        <f t="shared" si="46"/>
        <v>1</v>
      </c>
      <c r="H34" s="9">
        <v>0</v>
      </c>
      <c r="I34" s="9">
        <v>1</v>
      </c>
      <c r="J34" s="9">
        <f t="shared" si="36"/>
        <v>1</v>
      </c>
      <c r="K34" s="10">
        <f t="shared" si="37"/>
        <v>20</v>
      </c>
      <c r="L34" s="10">
        <f t="shared" si="37"/>
        <v>16</v>
      </c>
      <c r="M34" s="10">
        <f t="shared" si="38"/>
        <v>36</v>
      </c>
      <c r="N34" s="11">
        <v>0</v>
      </c>
      <c r="O34" s="12"/>
      <c r="P34" s="12"/>
      <c r="Q34" s="12">
        <f t="shared" si="39"/>
        <v>0</v>
      </c>
      <c r="R34" s="12">
        <f t="shared" si="40"/>
        <v>0</v>
      </c>
      <c r="S34" s="12">
        <f t="shared" si="41"/>
        <v>0</v>
      </c>
      <c r="T34" s="12">
        <f t="shared" si="42"/>
        <v>0</v>
      </c>
      <c r="U34" s="12" t="e">
        <f t="shared" si="43"/>
        <v>#DIV/0!</v>
      </c>
      <c r="V34" s="12" t="e">
        <f t="shared" si="44"/>
        <v>#DIV/0!</v>
      </c>
      <c r="W34" s="12" t="e">
        <f t="shared" si="45"/>
        <v>#DIV/0!</v>
      </c>
    </row>
    <row r="35" spans="1:23" s="6" customFormat="1" ht="16.5">
      <c r="A35" s="17" t="s">
        <v>38</v>
      </c>
      <c r="B35" s="8">
        <v>19</v>
      </c>
      <c r="C35" s="8">
        <v>17</v>
      </c>
      <c r="D35" s="8">
        <f t="shared" si="35"/>
        <v>36</v>
      </c>
      <c r="E35" s="9">
        <v>0</v>
      </c>
      <c r="F35" s="9"/>
      <c r="G35" s="9">
        <f t="shared" si="46"/>
        <v>0</v>
      </c>
      <c r="H35" s="9">
        <v>0</v>
      </c>
      <c r="I35" s="9"/>
      <c r="J35" s="9">
        <f t="shared" si="36"/>
        <v>0</v>
      </c>
      <c r="K35" s="10">
        <f t="shared" si="37"/>
        <v>19</v>
      </c>
      <c r="L35" s="10">
        <f t="shared" si="37"/>
        <v>17</v>
      </c>
      <c r="M35" s="10">
        <f t="shared" si="38"/>
        <v>36</v>
      </c>
      <c r="N35" s="11">
        <v>0</v>
      </c>
      <c r="O35" s="12"/>
      <c r="P35" s="12"/>
      <c r="Q35" s="12">
        <f t="shared" si="39"/>
        <v>0</v>
      </c>
      <c r="R35" s="12">
        <f t="shared" si="40"/>
        <v>0</v>
      </c>
      <c r="S35" s="12">
        <f t="shared" si="41"/>
        <v>0</v>
      </c>
      <c r="T35" s="12">
        <f t="shared" si="42"/>
        <v>0</v>
      </c>
      <c r="U35" s="12" t="e">
        <f t="shared" si="43"/>
        <v>#DIV/0!</v>
      </c>
      <c r="V35" s="12" t="e">
        <f t="shared" si="44"/>
        <v>#DIV/0!</v>
      </c>
      <c r="W35" s="12" t="e">
        <f t="shared" si="45"/>
        <v>#DIV/0!</v>
      </c>
    </row>
    <row r="36" spans="1:23" s="6" customFormat="1" ht="16.5">
      <c r="A36" s="17" t="s">
        <v>39</v>
      </c>
      <c r="B36" s="8">
        <v>18</v>
      </c>
      <c r="C36" s="8">
        <v>17</v>
      </c>
      <c r="D36" s="8">
        <f t="shared" si="35"/>
        <v>35</v>
      </c>
      <c r="E36" s="9">
        <v>0</v>
      </c>
      <c r="F36" s="9">
        <v>0</v>
      </c>
      <c r="G36" s="9">
        <f t="shared" si="46"/>
        <v>0</v>
      </c>
      <c r="H36" s="9">
        <v>0</v>
      </c>
      <c r="I36" s="9">
        <v>0</v>
      </c>
      <c r="J36" s="9">
        <f t="shared" si="36"/>
        <v>0</v>
      </c>
      <c r="K36" s="10">
        <f t="shared" si="37"/>
        <v>18</v>
      </c>
      <c r="L36" s="10">
        <f t="shared" si="37"/>
        <v>17</v>
      </c>
      <c r="M36" s="10">
        <f t="shared" si="38"/>
        <v>35</v>
      </c>
      <c r="N36" s="11">
        <v>0</v>
      </c>
      <c r="O36" s="12"/>
      <c r="P36" s="12"/>
      <c r="Q36" s="12">
        <f t="shared" si="39"/>
        <v>0</v>
      </c>
      <c r="R36" s="12">
        <f t="shared" si="40"/>
        <v>0</v>
      </c>
      <c r="S36" s="12">
        <f t="shared" si="41"/>
        <v>0</v>
      </c>
      <c r="T36" s="12">
        <f t="shared" si="42"/>
        <v>0</v>
      </c>
      <c r="U36" s="12" t="e">
        <f t="shared" si="43"/>
        <v>#DIV/0!</v>
      </c>
      <c r="V36" s="12" t="e">
        <f t="shared" si="44"/>
        <v>#DIV/0!</v>
      </c>
      <c r="W36" s="12" t="e">
        <f t="shared" si="45"/>
        <v>#DIV/0!</v>
      </c>
    </row>
    <row r="37" spans="1:23" s="6" customFormat="1" ht="16.5">
      <c r="A37" s="17" t="s">
        <v>40</v>
      </c>
      <c r="B37" s="8">
        <v>19</v>
      </c>
      <c r="C37" s="8">
        <v>16</v>
      </c>
      <c r="D37" s="8">
        <f t="shared" si="35"/>
        <v>35</v>
      </c>
      <c r="E37" s="9">
        <v>1</v>
      </c>
      <c r="F37" s="9">
        <v>0</v>
      </c>
      <c r="G37" s="9">
        <f t="shared" si="46"/>
        <v>1</v>
      </c>
      <c r="H37" s="9">
        <v>1</v>
      </c>
      <c r="I37" s="9">
        <v>0</v>
      </c>
      <c r="J37" s="9">
        <f t="shared" si="36"/>
        <v>1</v>
      </c>
      <c r="K37" s="10">
        <f>B37+E37-H37</f>
        <v>19</v>
      </c>
      <c r="L37" s="10">
        <f t="shared" si="37"/>
        <v>16</v>
      </c>
      <c r="M37" s="10">
        <f t="shared" si="38"/>
        <v>35</v>
      </c>
      <c r="N37" s="11">
        <v>0</v>
      </c>
      <c r="O37" s="12"/>
      <c r="P37" s="12"/>
      <c r="Q37" s="12">
        <f t="shared" si="39"/>
        <v>0</v>
      </c>
      <c r="R37" s="12">
        <f t="shared" si="40"/>
        <v>0</v>
      </c>
      <c r="S37" s="12">
        <f t="shared" si="41"/>
        <v>0</v>
      </c>
      <c r="T37" s="12">
        <f t="shared" si="42"/>
        <v>0</v>
      </c>
      <c r="U37" s="12" t="e">
        <f t="shared" si="43"/>
        <v>#DIV/0!</v>
      </c>
      <c r="V37" s="12" t="e">
        <f t="shared" si="44"/>
        <v>#DIV/0!</v>
      </c>
      <c r="W37" s="12" t="e">
        <f t="shared" si="45"/>
        <v>#DIV/0!</v>
      </c>
    </row>
    <row r="38" spans="1:23" s="6" customFormat="1" ht="16.5">
      <c r="A38" s="17" t="s">
        <v>41</v>
      </c>
      <c r="B38" s="8">
        <v>18</v>
      </c>
      <c r="C38" s="8">
        <v>17</v>
      </c>
      <c r="D38" s="8">
        <f t="shared" si="35"/>
        <v>35</v>
      </c>
      <c r="E38" s="9">
        <v>0</v>
      </c>
      <c r="F38" s="9">
        <v>0</v>
      </c>
      <c r="G38" s="9">
        <f t="shared" si="46"/>
        <v>0</v>
      </c>
      <c r="H38" s="9">
        <v>0</v>
      </c>
      <c r="I38" s="9">
        <v>0</v>
      </c>
      <c r="J38" s="9">
        <f t="shared" si="36"/>
        <v>0</v>
      </c>
      <c r="K38" s="10">
        <f t="shared" si="37"/>
        <v>18</v>
      </c>
      <c r="L38" s="10">
        <f t="shared" si="37"/>
        <v>17</v>
      </c>
      <c r="M38" s="10">
        <f t="shared" si="38"/>
        <v>35</v>
      </c>
      <c r="N38" s="11">
        <v>0</v>
      </c>
      <c r="O38" s="12"/>
      <c r="P38" s="12"/>
      <c r="Q38" s="12">
        <f t="shared" si="39"/>
        <v>0</v>
      </c>
      <c r="R38" s="12">
        <f t="shared" si="40"/>
        <v>0</v>
      </c>
      <c r="S38" s="12">
        <f t="shared" si="41"/>
        <v>0</v>
      </c>
      <c r="T38" s="12">
        <f t="shared" si="42"/>
        <v>0</v>
      </c>
      <c r="U38" s="12" t="e">
        <f t="shared" si="43"/>
        <v>#DIV/0!</v>
      </c>
      <c r="V38" s="12" t="e">
        <f t="shared" si="44"/>
        <v>#DIV/0!</v>
      </c>
      <c r="W38" s="12" t="e">
        <f t="shared" si="45"/>
        <v>#DIV/0!</v>
      </c>
    </row>
    <row r="39" spans="1:23" s="6" customFormat="1" ht="16.5">
      <c r="A39" s="17" t="s">
        <v>42</v>
      </c>
      <c r="B39" s="8">
        <v>19</v>
      </c>
      <c r="C39" s="8">
        <v>18</v>
      </c>
      <c r="D39" s="8">
        <f t="shared" si="35"/>
        <v>37</v>
      </c>
      <c r="E39" s="9">
        <v>1</v>
      </c>
      <c r="F39" s="9"/>
      <c r="G39" s="9">
        <f t="shared" si="46"/>
        <v>1</v>
      </c>
      <c r="H39" s="9"/>
      <c r="I39" s="9"/>
      <c r="J39" s="9">
        <f t="shared" si="36"/>
        <v>0</v>
      </c>
      <c r="K39" s="10">
        <f t="shared" si="37"/>
        <v>20</v>
      </c>
      <c r="L39" s="10">
        <f t="shared" si="37"/>
        <v>18</v>
      </c>
      <c r="M39" s="10">
        <f t="shared" si="38"/>
        <v>38</v>
      </c>
      <c r="N39" s="11">
        <v>0</v>
      </c>
      <c r="O39" s="12"/>
      <c r="P39" s="12"/>
      <c r="Q39" s="12">
        <f t="shared" si="39"/>
        <v>0</v>
      </c>
      <c r="R39" s="12">
        <f t="shared" si="40"/>
        <v>0</v>
      </c>
      <c r="S39" s="12">
        <f t="shared" si="41"/>
        <v>0</v>
      </c>
      <c r="T39" s="12">
        <f t="shared" si="42"/>
        <v>0</v>
      </c>
      <c r="U39" s="12" t="e">
        <f t="shared" si="43"/>
        <v>#DIV/0!</v>
      </c>
      <c r="V39" s="12" t="e">
        <f t="shared" si="44"/>
        <v>#DIV/0!</v>
      </c>
      <c r="W39" s="12" t="e">
        <f t="shared" si="45"/>
        <v>#DIV/0!</v>
      </c>
    </row>
    <row r="40" spans="1:23" s="21" customFormat="1" ht="16.5">
      <c r="A40" s="18" t="s">
        <v>10</v>
      </c>
      <c r="B40" s="19">
        <f>SUM(B32:B39)</f>
        <v>149</v>
      </c>
      <c r="C40" s="19">
        <f>SUM(C32:C39)</f>
        <v>136</v>
      </c>
      <c r="D40" s="19">
        <f>SUM(D32:D39)</f>
        <v>285</v>
      </c>
      <c r="E40" s="19">
        <f>SUM(E32:E39)</f>
        <v>4</v>
      </c>
      <c r="F40" s="19">
        <f aca="true" t="shared" si="47" ref="F40:M40">SUM(F32:F39)</f>
        <v>2</v>
      </c>
      <c r="G40" s="19">
        <f t="shared" si="47"/>
        <v>6</v>
      </c>
      <c r="H40" s="19">
        <f t="shared" si="47"/>
        <v>3</v>
      </c>
      <c r="I40" s="19">
        <f t="shared" si="47"/>
        <v>2</v>
      </c>
      <c r="J40" s="19">
        <f t="shared" si="47"/>
        <v>5</v>
      </c>
      <c r="K40" s="19">
        <f t="shared" si="47"/>
        <v>150</v>
      </c>
      <c r="L40" s="19">
        <f t="shared" si="47"/>
        <v>136</v>
      </c>
      <c r="M40" s="19">
        <f t="shared" si="47"/>
        <v>286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39"/>
        <v>0</v>
      </c>
      <c r="R40" s="19">
        <f t="shared" si="40"/>
        <v>0</v>
      </c>
      <c r="S40" s="19">
        <f t="shared" si="41"/>
        <v>0</v>
      </c>
      <c r="T40" s="19">
        <f t="shared" si="42"/>
        <v>0</v>
      </c>
      <c r="U40" s="19" t="e">
        <f t="shared" si="43"/>
        <v>#DIV/0!</v>
      </c>
      <c r="V40" s="19" t="e">
        <f t="shared" si="44"/>
        <v>#DIV/0!</v>
      </c>
      <c r="W40" s="19" t="e">
        <f t="shared" si="45"/>
        <v>#DIV/0!</v>
      </c>
    </row>
    <row r="41" spans="1:23" s="6" customFormat="1" ht="16.5">
      <c r="A41" s="17" t="s">
        <v>43</v>
      </c>
      <c r="B41" s="8">
        <v>18</v>
      </c>
      <c r="C41" s="8">
        <v>17</v>
      </c>
      <c r="D41" s="8">
        <f aca="true" t="shared" si="48" ref="D41:D48">SUM(B41:C41)</f>
        <v>35</v>
      </c>
      <c r="E41" s="9">
        <v>0</v>
      </c>
      <c r="F41" s="9">
        <v>0</v>
      </c>
      <c r="G41" s="9">
        <f aca="true" t="shared" si="49" ref="G41:G46">SUM(E41:F41)</f>
        <v>0</v>
      </c>
      <c r="H41" s="9"/>
      <c r="I41" s="9"/>
      <c r="J41" s="9">
        <f aca="true" t="shared" si="50" ref="J41:J46">SUM(H41:I41)</f>
        <v>0</v>
      </c>
      <c r="K41" s="10">
        <f aca="true" t="shared" si="51" ref="K41:L48">B41+E41-H41</f>
        <v>18</v>
      </c>
      <c r="L41" s="10">
        <f t="shared" si="51"/>
        <v>17</v>
      </c>
      <c r="M41" s="10">
        <f t="shared" si="38"/>
        <v>35</v>
      </c>
      <c r="N41" s="11">
        <v>0</v>
      </c>
      <c r="O41" s="12"/>
      <c r="P41" s="12"/>
      <c r="Q41" s="12">
        <f t="shared" si="39"/>
        <v>0</v>
      </c>
      <c r="R41" s="12">
        <f t="shared" si="40"/>
        <v>0</v>
      </c>
      <c r="S41" s="12">
        <f t="shared" si="41"/>
        <v>0</v>
      </c>
      <c r="T41" s="12">
        <f t="shared" si="42"/>
        <v>0</v>
      </c>
      <c r="U41" s="12" t="e">
        <f t="shared" si="43"/>
        <v>#DIV/0!</v>
      </c>
      <c r="V41" s="12" t="e">
        <f t="shared" si="44"/>
        <v>#DIV/0!</v>
      </c>
      <c r="W41" s="12" t="e">
        <f t="shared" si="45"/>
        <v>#DIV/0!</v>
      </c>
    </row>
    <row r="42" spans="1:23" s="6" customFormat="1" ht="16.5">
      <c r="A42" s="17" t="s">
        <v>44</v>
      </c>
      <c r="B42" s="8">
        <v>19</v>
      </c>
      <c r="C42" s="8">
        <v>15</v>
      </c>
      <c r="D42" s="8">
        <f t="shared" si="48"/>
        <v>34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19</v>
      </c>
      <c r="L42" s="10">
        <f t="shared" si="51"/>
        <v>15</v>
      </c>
      <c r="M42" s="10">
        <f t="shared" si="38"/>
        <v>34</v>
      </c>
      <c r="N42" s="11">
        <v>0</v>
      </c>
      <c r="O42" s="12"/>
      <c r="P42" s="12"/>
      <c r="Q42" s="12">
        <f t="shared" si="39"/>
        <v>0</v>
      </c>
      <c r="R42" s="12">
        <f t="shared" si="40"/>
        <v>0</v>
      </c>
      <c r="S42" s="12">
        <f t="shared" si="41"/>
        <v>0</v>
      </c>
      <c r="T42" s="12">
        <f t="shared" si="42"/>
        <v>0</v>
      </c>
      <c r="U42" s="12" t="e">
        <f t="shared" si="43"/>
        <v>#DIV/0!</v>
      </c>
      <c r="V42" s="12" t="e">
        <f t="shared" si="44"/>
        <v>#DIV/0!</v>
      </c>
      <c r="W42" s="12" t="e">
        <f t="shared" si="45"/>
        <v>#DIV/0!</v>
      </c>
    </row>
    <row r="43" spans="1:23" s="6" customFormat="1" ht="16.5">
      <c r="A43" s="17" t="s">
        <v>45</v>
      </c>
      <c r="B43" s="8">
        <v>18</v>
      </c>
      <c r="C43" s="8">
        <v>16</v>
      </c>
      <c r="D43" s="8">
        <f t="shared" si="48"/>
        <v>34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18</v>
      </c>
      <c r="L43" s="10">
        <f t="shared" si="51"/>
        <v>16</v>
      </c>
      <c r="M43" s="10">
        <f t="shared" si="38"/>
        <v>34</v>
      </c>
      <c r="N43" s="11">
        <v>0</v>
      </c>
      <c r="O43" s="12"/>
      <c r="P43" s="12"/>
      <c r="Q43" s="12">
        <f t="shared" si="39"/>
        <v>0</v>
      </c>
      <c r="R43" s="12">
        <f t="shared" si="40"/>
        <v>0</v>
      </c>
      <c r="S43" s="12">
        <f t="shared" si="41"/>
        <v>0</v>
      </c>
      <c r="T43" s="12">
        <f t="shared" si="42"/>
        <v>0</v>
      </c>
      <c r="U43" s="12" t="e">
        <f t="shared" si="43"/>
        <v>#DIV/0!</v>
      </c>
      <c r="V43" s="12" t="e">
        <f t="shared" si="44"/>
        <v>#DIV/0!</v>
      </c>
      <c r="W43" s="12" t="e">
        <f t="shared" si="45"/>
        <v>#DIV/0!</v>
      </c>
    </row>
    <row r="44" spans="1:23" s="6" customFormat="1" ht="16.5">
      <c r="A44" s="17" t="s">
        <v>46</v>
      </c>
      <c r="B44" s="8">
        <v>20</v>
      </c>
      <c r="C44" s="8">
        <v>14</v>
      </c>
      <c r="D44" s="8">
        <f t="shared" si="48"/>
        <v>34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20</v>
      </c>
      <c r="L44" s="10">
        <f t="shared" si="51"/>
        <v>14</v>
      </c>
      <c r="M44" s="10">
        <f>SUM(K44:L44)</f>
        <v>34</v>
      </c>
      <c r="N44" s="11">
        <v>0</v>
      </c>
      <c r="O44" s="12"/>
      <c r="P44" s="12"/>
      <c r="Q44" s="12">
        <f t="shared" si="39"/>
        <v>0</v>
      </c>
      <c r="R44" s="12">
        <f t="shared" si="40"/>
        <v>0</v>
      </c>
      <c r="S44" s="12">
        <f t="shared" si="41"/>
        <v>0</v>
      </c>
      <c r="T44" s="12">
        <f t="shared" si="42"/>
        <v>0</v>
      </c>
      <c r="U44" s="12" t="e">
        <f t="shared" si="43"/>
        <v>#DIV/0!</v>
      </c>
      <c r="V44" s="12" t="e">
        <f t="shared" si="44"/>
        <v>#DIV/0!</v>
      </c>
      <c r="W44" s="12" t="e">
        <f t="shared" si="45"/>
        <v>#DIV/0!</v>
      </c>
    </row>
    <row r="45" spans="1:23" s="6" customFormat="1" ht="16.5">
      <c r="A45" s="17" t="s">
        <v>47</v>
      </c>
      <c r="B45" s="8">
        <v>19</v>
      </c>
      <c r="C45" s="8">
        <v>16</v>
      </c>
      <c r="D45" s="8">
        <f t="shared" si="48"/>
        <v>35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19</v>
      </c>
      <c r="L45" s="10">
        <f t="shared" si="51"/>
        <v>16</v>
      </c>
      <c r="M45" s="10">
        <f t="shared" si="38"/>
        <v>35</v>
      </c>
      <c r="N45" s="11">
        <v>0</v>
      </c>
      <c r="O45" s="12"/>
      <c r="P45" s="12"/>
      <c r="Q45" s="12">
        <f t="shared" si="39"/>
        <v>0</v>
      </c>
      <c r="R45" s="12">
        <f t="shared" si="40"/>
        <v>0</v>
      </c>
      <c r="S45" s="12">
        <f t="shared" si="41"/>
        <v>0</v>
      </c>
      <c r="T45" s="12">
        <f t="shared" si="42"/>
        <v>0</v>
      </c>
      <c r="U45" s="12" t="e">
        <f t="shared" si="43"/>
        <v>#DIV/0!</v>
      </c>
      <c r="V45" s="12" t="e">
        <f t="shared" si="44"/>
        <v>#DIV/0!</v>
      </c>
      <c r="W45" s="12" t="e">
        <f t="shared" si="45"/>
        <v>#DIV/0!</v>
      </c>
    </row>
    <row r="46" spans="1:23" s="6" customFormat="1" ht="16.5">
      <c r="A46" s="17" t="s">
        <v>48</v>
      </c>
      <c r="B46" s="8">
        <v>16</v>
      </c>
      <c r="C46" s="8">
        <v>17</v>
      </c>
      <c r="D46" s="8">
        <f t="shared" si="48"/>
        <v>33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16</v>
      </c>
      <c r="L46" s="10">
        <f t="shared" si="51"/>
        <v>17</v>
      </c>
      <c r="M46" s="10">
        <f t="shared" si="38"/>
        <v>33</v>
      </c>
      <c r="N46" s="11">
        <v>0</v>
      </c>
      <c r="O46" s="12"/>
      <c r="P46" s="12"/>
      <c r="Q46" s="12">
        <f t="shared" si="39"/>
        <v>0</v>
      </c>
      <c r="R46" s="12">
        <f t="shared" si="40"/>
        <v>0</v>
      </c>
      <c r="S46" s="12">
        <f t="shared" si="41"/>
        <v>0</v>
      </c>
      <c r="T46" s="12">
        <f t="shared" si="42"/>
        <v>0</v>
      </c>
      <c r="U46" s="12" t="e">
        <f t="shared" si="43"/>
        <v>#DIV/0!</v>
      </c>
      <c r="V46" s="12" t="e">
        <f t="shared" si="44"/>
        <v>#DIV/0!</v>
      </c>
      <c r="W46" s="12" t="e">
        <f t="shared" si="45"/>
        <v>#DIV/0!</v>
      </c>
    </row>
    <row r="47" spans="1:23" s="6" customFormat="1" ht="16.5">
      <c r="A47" s="17" t="s">
        <v>49</v>
      </c>
      <c r="B47" s="8">
        <v>19</v>
      </c>
      <c r="C47" s="8">
        <v>15</v>
      </c>
      <c r="D47" s="8">
        <f t="shared" si="48"/>
        <v>34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19</v>
      </c>
      <c r="L47" s="10">
        <f t="shared" si="51"/>
        <v>15</v>
      </c>
      <c r="M47" s="10">
        <f aca="true" t="shared" si="52" ref="M47:M57">SUM(K47:L47)</f>
        <v>34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20</v>
      </c>
      <c r="C48" s="8">
        <v>15</v>
      </c>
      <c r="D48" s="8">
        <f t="shared" si="48"/>
        <v>35</v>
      </c>
      <c r="E48" s="9">
        <v>6</v>
      </c>
      <c r="F48" s="9">
        <v>2</v>
      </c>
      <c r="G48" s="9">
        <f>SUM(E48:F48)</f>
        <v>8</v>
      </c>
      <c r="H48" s="9">
        <v>4</v>
      </c>
      <c r="I48" s="9">
        <v>3</v>
      </c>
      <c r="J48" s="9">
        <f>SUM(H48:I48)</f>
        <v>7</v>
      </c>
      <c r="K48" s="10">
        <f t="shared" si="51"/>
        <v>22</v>
      </c>
      <c r="L48" s="10">
        <f t="shared" si="51"/>
        <v>14</v>
      </c>
      <c r="M48" s="10">
        <f t="shared" si="52"/>
        <v>36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149</v>
      </c>
      <c r="C49" s="19">
        <f>SUM(C41:C48)</f>
        <v>125</v>
      </c>
      <c r="D49" s="19">
        <f aca="true" t="shared" si="60" ref="D49:M49">SUM(D41:D48)</f>
        <v>274</v>
      </c>
      <c r="E49" s="19">
        <f t="shared" si="60"/>
        <v>6</v>
      </c>
      <c r="F49" s="19">
        <f t="shared" si="60"/>
        <v>2</v>
      </c>
      <c r="G49" s="19">
        <f t="shared" si="60"/>
        <v>8</v>
      </c>
      <c r="H49" s="19">
        <f t="shared" si="60"/>
        <v>4</v>
      </c>
      <c r="I49" s="19">
        <f t="shared" si="60"/>
        <v>3</v>
      </c>
      <c r="J49" s="19">
        <f t="shared" si="60"/>
        <v>7</v>
      </c>
      <c r="K49" s="19">
        <f t="shared" si="60"/>
        <v>151</v>
      </c>
      <c r="L49" s="19">
        <f t="shared" si="60"/>
        <v>124</v>
      </c>
      <c r="M49" s="19">
        <f t="shared" si="60"/>
        <v>275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20</v>
      </c>
      <c r="C50" s="8">
        <v>17</v>
      </c>
      <c r="D50" s="8">
        <f aca="true" t="shared" si="61" ref="D50:D57">SUM(B50:C50)</f>
        <v>37</v>
      </c>
      <c r="E50" s="9"/>
      <c r="F50" s="9"/>
      <c r="G50" s="9">
        <f aca="true" t="shared" si="62" ref="G50:G57">SUM(E50:F50)</f>
        <v>0</v>
      </c>
      <c r="H50" s="9">
        <v>1</v>
      </c>
      <c r="I50" s="9">
        <v>1</v>
      </c>
      <c r="J50" s="9">
        <f aca="true" t="shared" si="63" ref="J50:J57">SUM(H50:I50)</f>
        <v>2</v>
      </c>
      <c r="K50" s="10">
        <f aca="true" t="shared" si="64" ref="K50:L57">B50+E50-H50</f>
        <v>19</v>
      </c>
      <c r="L50" s="10">
        <f t="shared" si="64"/>
        <v>16</v>
      </c>
      <c r="M50" s="10">
        <f t="shared" si="52"/>
        <v>35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19</v>
      </c>
      <c r="C51" s="8">
        <v>18</v>
      </c>
      <c r="D51" s="8">
        <f t="shared" si="61"/>
        <v>37</v>
      </c>
      <c r="E51" s="9">
        <v>0</v>
      </c>
      <c r="F51" s="9"/>
      <c r="G51" s="9">
        <f t="shared" si="62"/>
        <v>0</v>
      </c>
      <c r="H51" s="9">
        <v>0</v>
      </c>
      <c r="I51" s="9">
        <v>0</v>
      </c>
      <c r="J51" s="9">
        <f t="shared" si="63"/>
        <v>0</v>
      </c>
      <c r="K51" s="10">
        <f t="shared" si="64"/>
        <v>19</v>
      </c>
      <c r="L51" s="10">
        <f t="shared" si="64"/>
        <v>18</v>
      </c>
      <c r="M51" s="10">
        <f t="shared" si="52"/>
        <v>37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21</v>
      </c>
      <c r="C52" s="8">
        <v>17</v>
      </c>
      <c r="D52" s="8">
        <f t="shared" si="61"/>
        <v>38</v>
      </c>
      <c r="E52" s="9">
        <v>1</v>
      </c>
      <c r="F52" s="9"/>
      <c r="G52" s="9">
        <f t="shared" si="62"/>
        <v>1</v>
      </c>
      <c r="H52" s="9"/>
      <c r="I52" s="9">
        <v>0</v>
      </c>
      <c r="J52" s="9">
        <f t="shared" si="63"/>
        <v>0</v>
      </c>
      <c r="K52" s="10">
        <f t="shared" si="64"/>
        <v>22</v>
      </c>
      <c r="L52" s="10">
        <f t="shared" si="64"/>
        <v>17</v>
      </c>
      <c r="M52" s="10">
        <f t="shared" si="52"/>
        <v>39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20</v>
      </c>
      <c r="C53" s="8">
        <v>16</v>
      </c>
      <c r="D53" s="8">
        <f t="shared" si="61"/>
        <v>36</v>
      </c>
      <c r="E53" s="9">
        <v>0</v>
      </c>
      <c r="F53" s="9">
        <v>1</v>
      </c>
      <c r="G53" s="9">
        <f t="shared" si="62"/>
        <v>1</v>
      </c>
      <c r="H53" s="9">
        <v>0</v>
      </c>
      <c r="I53" s="9">
        <v>0</v>
      </c>
      <c r="J53" s="9">
        <f t="shared" si="63"/>
        <v>0</v>
      </c>
      <c r="K53" s="10">
        <f t="shared" si="64"/>
        <v>20</v>
      </c>
      <c r="L53" s="10">
        <f t="shared" si="64"/>
        <v>17</v>
      </c>
      <c r="M53" s="10">
        <f t="shared" si="52"/>
        <v>37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20</v>
      </c>
      <c r="C54" s="8">
        <v>17</v>
      </c>
      <c r="D54" s="8">
        <f t="shared" si="61"/>
        <v>37</v>
      </c>
      <c r="E54" s="9">
        <v>1</v>
      </c>
      <c r="F54" s="9">
        <v>0</v>
      </c>
      <c r="G54" s="9">
        <f t="shared" si="62"/>
        <v>1</v>
      </c>
      <c r="H54" s="9">
        <v>0</v>
      </c>
      <c r="I54" s="9">
        <v>1</v>
      </c>
      <c r="J54" s="9">
        <f t="shared" si="63"/>
        <v>1</v>
      </c>
      <c r="K54" s="10">
        <f t="shared" si="64"/>
        <v>21</v>
      </c>
      <c r="L54" s="10">
        <f t="shared" si="64"/>
        <v>16</v>
      </c>
      <c r="M54" s="10">
        <f t="shared" si="52"/>
        <v>37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19</v>
      </c>
      <c r="C55" s="8">
        <v>17</v>
      </c>
      <c r="D55" s="8">
        <f t="shared" si="61"/>
        <v>36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19</v>
      </c>
      <c r="L55" s="10">
        <f t="shared" si="64"/>
        <v>17</v>
      </c>
      <c r="M55" s="10">
        <f t="shared" si="52"/>
        <v>36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21</v>
      </c>
      <c r="C56" s="8">
        <v>16</v>
      </c>
      <c r="D56" s="8">
        <f t="shared" si="61"/>
        <v>37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21</v>
      </c>
      <c r="L56" s="10">
        <f t="shared" si="64"/>
        <v>16</v>
      </c>
      <c r="M56" s="10">
        <f t="shared" si="52"/>
        <v>37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0</v>
      </c>
      <c r="C57" s="8">
        <v>0</v>
      </c>
      <c r="D57" s="8">
        <f t="shared" si="61"/>
        <v>0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0</v>
      </c>
      <c r="L57" s="10">
        <f t="shared" si="64"/>
        <v>0</v>
      </c>
      <c r="M57" s="10">
        <f t="shared" si="52"/>
        <v>0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140</v>
      </c>
      <c r="C58" s="19">
        <f>SUM(C50:C57)</f>
        <v>118</v>
      </c>
      <c r="D58" s="19">
        <f aca="true" t="shared" si="65" ref="D58:M58">SUM(D50:D57)</f>
        <v>258</v>
      </c>
      <c r="E58" s="19">
        <f t="shared" si="65"/>
        <v>2</v>
      </c>
      <c r="F58" s="19">
        <f t="shared" si="65"/>
        <v>1</v>
      </c>
      <c r="G58" s="19">
        <f t="shared" si="65"/>
        <v>3</v>
      </c>
      <c r="H58" s="19">
        <f t="shared" si="65"/>
        <v>1</v>
      </c>
      <c r="I58" s="19">
        <f t="shared" si="65"/>
        <v>2</v>
      </c>
      <c r="J58" s="19">
        <f t="shared" si="65"/>
        <v>3</v>
      </c>
      <c r="K58" s="19">
        <f t="shared" si="65"/>
        <v>141</v>
      </c>
      <c r="L58" s="19">
        <f t="shared" si="65"/>
        <v>117</v>
      </c>
      <c r="M58" s="19">
        <f t="shared" si="65"/>
        <v>258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B12+B22+B31+B40+B49+B58</f>
        <v>887</v>
      </c>
      <c r="C59" s="8">
        <f t="shared" si="66"/>
        <v>783</v>
      </c>
      <c r="D59" s="8">
        <f t="shared" si="66"/>
        <v>1670</v>
      </c>
      <c r="E59" s="9">
        <f t="shared" si="66"/>
        <v>17</v>
      </c>
      <c r="F59" s="9">
        <f t="shared" si="66"/>
        <v>8</v>
      </c>
      <c r="G59" s="9">
        <f t="shared" si="66"/>
        <v>25</v>
      </c>
      <c r="H59" s="9">
        <f t="shared" si="66"/>
        <v>13</v>
      </c>
      <c r="I59" s="9">
        <f t="shared" si="66"/>
        <v>11</v>
      </c>
      <c r="J59" s="9">
        <f t="shared" si="66"/>
        <v>24</v>
      </c>
      <c r="K59" s="10">
        <f t="shared" si="66"/>
        <v>891</v>
      </c>
      <c r="L59" s="10">
        <f t="shared" si="66"/>
        <v>780</v>
      </c>
      <c r="M59" s="10">
        <f t="shared" si="66"/>
        <v>1671</v>
      </c>
      <c r="N59" s="11">
        <v>0</v>
      </c>
      <c r="O59" s="12">
        <f aca="true" t="shared" si="67" ref="O59:T59">O12+O22+O31+O40+O49+O58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8</v>
      </c>
      <c r="C60" s="8">
        <v>2</v>
      </c>
      <c r="D60" s="8">
        <f>SUM(B60:C60)</f>
        <v>10</v>
      </c>
      <c r="E60" s="9">
        <v>0</v>
      </c>
      <c r="F60" s="9">
        <v>0</v>
      </c>
      <c r="G60" s="9">
        <f>SUM(E60:F60)</f>
        <v>0</v>
      </c>
      <c r="H60" s="9">
        <v>3</v>
      </c>
      <c r="I60" s="9">
        <v>0</v>
      </c>
      <c r="J60" s="9">
        <f>SUM(H60:I60)</f>
        <v>3</v>
      </c>
      <c r="K60" s="10">
        <f>B60+E60-H60</f>
        <v>5</v>
      </c>
      <c r="L60" s="10">
        <f>C60+F60-I60</f>
        <v>2</v>
      </c>
      <c r="M60" s="10">
        <f>SUM(K60:L60)</f>
        <v>7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895</v>
      </c>
      <c r="C61" s="8">
        <f t="shared" si="68"/>
        <v>785</v>
      </c>
      <c r="D61" s="8">
        <f t="shared" si="68"/>
        <v>1680</v>
      </c>
      <c r="E61" s="9">
        <f t="shared" si="68"/>
        <v>17</v>
      </c>
      <c r="F61" s="9">
        <f t="shared" si="68"/>
        <v>8</v>
      </c>
      <c r="G61" s="9">
        <f t="shared" si="68"/>
        <v>25</v>
      </c>
      <c r="H61" s="9">
        <v>3</v>
      </c>
      <c r="I61" s="9">
        <f t="shared" si="68"/>
        <v>11</v>
      </c>
      <c r="J61" s="9">
        <f t="shared" si="68"/>
        <v>27</v>
      </c>
      <c r="K61" s="10">
        <f t="shared" si="68"/>
        <v>896</v>
      </c>
      <c r="L61" s="10">
        <f t="shared" si="68"/>
        <v>782</v>
      </c>
      <c r="M61" s="10">
        <f t="shared" si="68"/>
        <v>1678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19.5" customHeight="1">
      <c r="A63" s="18" t="s">
        <v>63</v>
      </c>
      <c r="B63" s="19">
        <f t="shared" si="68"/>
        <v>895</v>
      </c>
      <c r="C63" s="19">
        <f t="shared" si="68"/>
        <v>785</v>
      </c>
      <c r="D63" s="19">
        <f t="shared" si="68"/>
        <v>1680</v>
      </c>
      <c r="E63" s="19">
        <f t="shared" si="68"/>
        <v>17</v>
      </c>
      <c r="F63" s="19">
        <f t="shared" si="68"/>
        <v>8</v>
      </c>
      <c r="G63" s="19">
        <f t="shared" si="68"/>
        <v>25</v>
      </c>
      <c r="H63" s="19">
        <f t="shared" si="68"/>
        <v>3</v>
      </c>
      <c r="I63" s="19">
        <f t="shared" si="68"/>
        <v>11</v>
      </c>
      <c r="J63" s="19">
        <f t="shared" si="68"/>
        <v>27</v>
      </c>
      <c r="K63" s="19">
        <f t="shared" si="68"/>
        <v>896</v>
      </c>
      <c r="L63" s="19">
        <f t="shared" si="68"/>
        <v>782</v>
      </c>
      <c r="M63" s="19">
        <f t="shared" si="68"/>
        <v>1678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2001-08-27T07:23:18Z</cp:lastPrinted>
  <dcterms:created xsi:type="dcterms:W3CDTF">1998-12-07T02:16:08Z</dcterms:created>
  <dcterms:modified xsi:type="dcterms:W3CDTF">2002-08-29T07:06:39Z</dcterms:modified>
  <cp:category/>
  <cp:version/>
  <cp:contentType/>
  <cp:contentStatus/>
</cp:coreProperties>
</file>