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<sst xmlns="http://schemas.openxmlformats.org/spreadsheetml/2006/main" count="123" uniqueCount="86">
  <si>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</si>
  <si>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</si>
  <si>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</si>
  <si>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</si>
  <si>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</si>
  <si>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</si>
  <si>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</si>
  <si>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</si>
  <si>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</si>
  <si>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</si>
  <si>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</si>
  <si>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</si>
  <si>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</si>
  <si>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</si>
  <si>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</si>
  <si>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</si>
  <si>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</si>
  <si>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</si>
  <si>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</si>
  <si>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</si>
  <si>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</si>
  <si>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</si>
  <si>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</si>
  <si>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</si>
  <si>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</si>
  <si>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</si>
  <si>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</si>
  <si>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</si>
  <si>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</si>
  <si>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</si>
  <si>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</si>
  <si>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</si>
  <si>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</si>
  <si>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</si>
  <si>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</si>
  <si>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</si>
  <si>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</si>
  <si>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</si>
  <si>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</si>
  <si>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</si>
  <si>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</si>
  <si>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</si>
  <si>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</si>
  <si>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</si>
  <si>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</si>
  <si>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</si>
  <si>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</si>
  <si>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</si>
  <si>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</si>
  <si>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</si>
  <si>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</si>
  <si>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</si>
  <si>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</si>
  <si>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</si>
  <si>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</si>
  <si>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</si>
  <si>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</si>
  <si>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</si>
  <si>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</si>
  <si>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</si>
  <si>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</si>
  <si>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二壬</t>
  </si>
  <si>
    <t xml:space="preserve">特殊        </t>
  </si>
  <si>
    <t>中輟</t>
  </si>
  <si>
    <t>女</t>
  </si>
  <si>
    <t>計</t>
  </si>
  <si>
    <t>1L</t>
  </si>
  <si>
    <t>1L</t>
  </si>
  <si>
    <t>1L</t>
  </si>
  <si>
    <t>1M</t>
  </si>
  <si>
    <t>2L</t>
  </si>
  <si>
    <t>1m</t>
  </si>
  <si>
    <t>1m</t>
  </si>
  <si>
    <t>1L</t>
  </si>
  <si>
    <t>2L</t>
  </si>
  <si>
    <t>1L</t>
  </si>
  <si>
    <t>1N</t>
  </si>
  <si>
    <t>1N 1</t>
  </si>
  <si>
    <t>1m</t>
  </si>
  <si>
    <t>M</t>
  </si>
  <si>
    <t>M</t>
  </si>
  <si>
    <t>L</t>
  </si>
  <si>
    <t>L</t>
  </si>
  <si>
    <t>L</t>
  </si>
  <si>
    <t>1E</t>
  </si>
  <si>
    <r>
      <t xml:space="preserve">                  </t>
    </r>
    <r>
      <rPr>
        <b/>
        <sz val="18"/>
        <rFont val="新細明體"/>
        <family val="1"/>
      </rPr>
      <t>彰化 縣 永 靖 國 小 在 籍 學 生 數 92年01月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</si>
</sst>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showZeros="0" tabSelected="1" workbookViewId="0" topLeftCell="A1">
      <selection activeCell="D4" sqref="D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3.375" style="0" customWidth="1"/>
    <col min="15" max="16" width="3.25390625" style="0" customWidth="1"/>
    <col min="17" max="17" width="4.625" style="0" customWidth="1"/>
    <col min="18" max="18" width="3.375" style="0" customWidth="1"/>
    <col min="19" max="19" width="4.625" style="0" customWidth="1"/>
    <col min="20" max="20" width="4.25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63</v>
      </c>
      <c r="O2" s="10"/>
      <c r="P2" s="10"/>
      <c r="Q2" s="12" t="s">
        <v>62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64</v>
      </c>
      <c r="P3" s="11" t="s">
        <v>8</v>
      </c>
      <c r="Q3" s="16" t="s">
        <v>6</v>
      </c>
      <c r="R3" s="16" t="s">
        <v>7</v>
      </c>
      <c r="S3" s="16" t="s">
        <v>65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9</v>
      </c>
      <c r="B4" s="8">
        <v>16</v>
      </c>
      <c r="C4" s="8">
        <v>19</v>
      </c>
      <c r="D4" s="8">
        <f aca="true" t="shared" si="0" ref="D4:D11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16</v>
      </c>
      <c r="L4" s="10">
        <f aca="true" t="shared" si="4" ref="L4:L11">C4+F4-I4</f>
        <v>19</v>
      </c>
      <c r="M4" s="10">
        <f aca="true" t="shared" si="5" ref="M4:M10">SUM(K4:L4)</f>
        <v>35</v>
      </c>
      <c r="N4" s="10"/>
      <c r="O4" s="10"/>
      <c r="P4" s="10">
        <f aca="true" t="shared" si="6" ref="P4:P21">SUM(N4:O4)</f>
        <v>0</v>
      </c>
      <c r="Q4" s="12"/>
      <c r="R4" s="12"/>
      <c r="S4" s="12">
        <f aca="true" t="shared" si="7" ref="S4:S10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10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0"/>
      <c r="O5" s="10"/>
      <c r="P5" s="10">
        <f t="shared" si="6"/>
        <v>0</v>
      </c>
      <c r="Q5" s="12"/>
      <c r="R5" s="12"/>
      <c r="S5" s="12">
        <f t="shared" si="7"/>
        <v>0</v>
      </c>
      <c r="T5" s="12" t="e">
        <f>K5*#REF!-Q5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11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12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13</v>
      </c>
      <c r="B8" s="8">
        <v>19</v>
      </c>
      <c r="C8" s="8">
        <v>15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19</v>
      </c>
      <c r="L8" s="10">
        <f t="shared" si="4"/>
        <v>15</v>
      </c>
      <c r="M8" s="10">
        <f t="shared" si="5"/>
        <v>34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14</v>
      </c>
      <c r="B9" s="8">
        <v>17</v>
      </c>
      <c r="C9" s="8">
        <v>17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17</v>
      </c>
      <c r="M9" s="10">
        <f t="shared" si="5"/>
        <v>34</v>
      </c>
      <c r="N9" s="10"/>
      <c r="O9" s="10"/>
      <c r="P9" s="10">
        <f t="shared" si="6"/>
        <v>0</v>
      </c>
      <c r="Q9" s="12" t="s">
        <v>69</v>
      </c>
      <c r="R9" s="12"/>
      <c r="S9" s="22" t="s">
        <v>79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15</v>
      </c>
      <c r="B10" s="8">
        <v>18</v>
      </c>
      <c r="C10" s="8">
        <v>16</v>
      </c>
      <c r="D10" s="8">
        <f t="shared" si="0"/>
        <v>34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18</v>
      </c>
      <c r="L10" s="10">
        <f t="shared" si="4"/>
        <v>16</v>
      </c>
      <c r="M10" s="10">
        <f t="shared" si="5"/>
        <v>34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59</v>
      </c>
      <c r="B11" s="8">
        <v>17</v>
      </c>
      <c r="C11" s="8">
        <v>16</v>
      </c>
      <c r="D11" s="8">
        <f t="shared" si="0"/>
        <v>33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16</v>
      </c>
      <c r="M11" s="10">
        <f>SUM(K11:L11)</f>
        <v>33</v>
      </c>
      <c r="N11" s="10"/>
      <c r="O11" s="10"/>
      <c r="P11" s="10">
        <f t="shared" si="6"/>
        <v>0</v>
      </c>
      <c r="Q11" s="12"/>
      <c r="R11" s="12"/>
      <c r="S11" s="12"/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8" t="s">
        <v>8</v>
      </c>
      <c r="B12" s="19">
        <f aca="true" t="shared" si="8" ref="B12:M12">SUM(B4:B11)</f>
        <v>140</v>
      </c>
      <c r="C12" s="19">
        <f t="shared" si="8"/>
        <v>134</v>
      </c>
      <c r="D12" s="19">
        <f t="shared" si="8"/>
        <v>274</v>
      </c>
      <c r="E12" s="19">
        <f t="shared" si="8"/>
        <v>0</v>
      </c>
      <c r="F12" s="19">
        <f t="shared" si="8"/>
        <v>0</v>
      </c>
      <c r="G12" s="19">
        <f t="shared" si="8"/>
        <v>0</v>
      </c>
      <c r="H12" s="19">
        <f t="shared" si="8"/>
        <v>0</v>
      </c>
      <c r="I12" s="19">
        <f t="shared" si="8"/>
        <v>0</v>
      </c>
      <c r="J12" s="19">
        <f t="shared" si="8"/>
        <v>0</v>
      </c>
      <c r="K12" s="19">
        <f t="shared" si="8"/>
        <v>140</v>
      </c>
      <c r="L12" s="19">
        <f t="shared" si="8"/>
        <v>134</v>
      </c>
      <c r="M12" s="19">
        <f t="shared" si="8"/>
        <v>274</v>
      </c>
      <c r="N12" s="19">
        <f>SUM(N3:N11)</f>
        <v>0</v>
      </c>
      <c r="O12" s="19">
        <f>SUM(O3:O11)</f>
        <v>0</v>
      </c>
      <c r="P12" s="10">
        <f t="shared" si="6"/>
        <v>0</v>
      </c>
      <c r="Q12" s="19">
        <f>SUM(Q4:Q11)</f>
        <v>0</v>
      </c>
      <c r="R12" s="19">
        <f>SUM(R4:R11)</f>
        <v>0</v>
      </c>
      <c r="S12" s="19">
        <f aca="true" t="shared" si="9" ref="S12:S30">SUM(Q12:R12)</f>
        <v>0</v>
      </c>
      <c r="T12" s="19" t="e">
        <f>K12*#REF!-Q12</f>
        <v>#REF!</v>
      </c>
      <c r="U12" s="19" t="e">
        <f>L12*#REF!-R12</f>
        <v>#REF!</v>
      </c>
      <c r="V12" s="19" t="e">
        <f>M12*#REF!-S12</f>
        <v>#REF!</v>
      </c>
      <c r="W12" s="19" t="e">
        <f>T12/K12/#REF!*100</f>
        <v>#REF!</v>
      </c>
      <c r="X12" s="19" t="e">
        <f>U12/L12/#REF!*100</f>
        <v>#REF!</v>
      </c>
      <c r="Y12" s="19" t="e">
        <f>V12/M12/#REF!*100</f>
        <v>#REF!</v>
      </c>
    </row>
    <row r="13" spans="1:25" s="6" customFormat="1" ht="16.5">
      <c r="A13" s="17" t="s">
        <v>16</v>
      </c>
      <c r="B13" s="8">
        <v>20</v>
      </c>
      <c r="C13" s="8">
        <v>12</v>
      </c>
      <c r="D13" s="8">
        <f aca="true" t="shared" si="10" ref="D13:D21">SUM(B13:C13)</f>
        <v>32</v>
      </c>
      <c r="E13" s="9">
        <v>0</v>
      </c>
      <c r="F13" s="9">
        <v>0</v>
      </c>
      <c r="G13" s="9">
        <f aca="true" t="shared" si="11" ref="G13:G21">SUM(E13:F13)</f>
        <v>0</v>
      </c>
      <c r="H13" s="9">
        <v>0</v>
      </c>
      <c r="I13" s="9">
        <v>0</v>
      </c>
      <c r="J13" s="9">
        <f aca="true" t="shared" si="12" ref="J13:J21">SUM(H13:I13)</f>
        <v>0</v>
      </c>
      <c r="K13" s="10">
        <f aca="true" t="shared" si="13" ref="K13:L21">B13+E13-H13</f>
        <v>20</v>
      </c>
      <c r="L13" s="10">
        <f t="shared" si="13"/>
        <v>12</v>
      </c>
      <c r="M13" s="10">
        <f aca="true" t="shared" si="14" ref="M13:M30">SUM(K13:L13)</f>
        <v>32</v>
      </c>
      <c r="N13" s="10">
        <v>1</v>
      </c>
      <c r="O13" s="10">
        <v>0</v>
      </c>
      <c r="P13" s="10">
        <f t="shared" si="6"/>
        <v>1</v>
      </c>
      <c r="Q13" s="12"/>
      <c r="R13" s="12"/>
      <c r="S13" s="12">
        <f t="shared" si="9"/>
        <v>0</v>
      </c>
      <c r="T13" s="12" t="e">
        <f>K13*#REF!-Q13</f>
        <v>#REF!</v>
      </c>
      <c r="U13" s="12" t="e">
        <f>L13*#REF!-R13</f>
        <v>#REF!</v>
      </c>
      <c r="V13" s="12" t="e">
        <f>M13*#REF!-S13</f>
        <v>#REF!</v>
      </c>
      <c r="W13" s="12" t="e">
        <f>T13/K13/#REF!*100</f>
        <v>#REF!</v>
      </c>
      <c r="X13" s="12" t="e">
        <f>U13/L13/#REF!*100</f>
        <v>#REF!</v>
      </c>
      <c r="Y13" s="12" t="e">
        <f>V13/M13/#REF!*100</f>
        <v>#REF!</v>
      </c>
    </row>
    <row r="14" spans="1:25" s="6" customFormat="1" ht="16.5">
      <c r="A14" s="17" t="s">
        <v>17</v>
      </c>
      <c r="B14" s="8">
        <v>17</v>
      </c>
      <c r="C14" s="8">
        <v>17</v>
      </c>
      <c r="D14" s="8">
        <f t="shared" si="10"/>
        <v>34</v>
      </c>
      <c r="E14" s="9">
        <v>0</v>
      </c>
      <c r="F14" s="9">
        <v>0</v>
      </c>
      <c r="G14" s="9">
        <f t="shared" si="11"/>
        <v>0</v>
      </c>
      <c r="H14" s="9">
        <v>0</v>
      </c>
      <c r="I14" s="9">
        <v>0</v>
      </c>
      <c r="J14" s="9">
        <f t="shared" si="12"/>
        <v>0</v>
      </c>
      <c r="K14" s="10">
        <f t="shared" si="13"/>
        <v>17</v>
      </c>
      <c r="L14" s="10">
        <f t="shared" si="13"/>
        <v>17</v>
      </c>
      <c r="M14" s="10">
        <f t="shared" si="14"/>
        <v>34</v>
      </c>
      <c r="N14" s="10"/>
      <c r="O14" s="10"/>
      <c r="P14" s="10">
        <f t="shared" si="6"/>
        <v>0</v>
      </c>
      <c r="Q14" s="12"/>
      <c r="R14" s="12"/>
      <c r="S14" s="12">
        <f t="shared" si="9"/>
        <v>0</v>
      </c>
      <c r="T14" s="12" t="e">
        <f>K14*#REF!-Q14</f>
        <v>#REF!</v>
      </c>
      <c r="U14" s="12" t="e">
        <f>L14*#REF!-R14</f>
        <v>#REF!</v>
      </c>
      <c r="V14" s="12" t="e">
        <f>M14*#REF!-S14</f>
        <v>#REF!</v>
      </c>
      <c r="W14" s="12" t="e">
        <f>T14/K14/#REF!*100</f>
        <v>#REF!</v>
      </c>
      <c r="X14" s="12" t="e">
        <f>U14/L14/#REF!*100</f>
        <v>#REF!</v>
      </c>
      <c r="Y14" s="12" t="e">
        <f>V14/M14/#REF!*100</f>
        <v>#REF!</v>
      </c>
    </row>
    <row r="15" spans="1:25" s="6" customFormat="1" ht="16.5">
      <c r="A15" s="17" t="s">
        <v>18</v>
      </c>
      <c r="B15" s="8">
        <v>16</v>
      </c>
      <c r="C15" s="8">
        <v>17</v>
      </c>
      <c r="D15" s="8">
        <f t="shared" si="10"/>
        <v>33</v>
      </c>
      <c r="E15" s="9">
        <v>0</v>
      </c>
      <c r="F15" s="9">
        <v>0</v>
      </c>
      <c r="G15" s="9">
        <f t="shared" si="11"/>
        <v>0</v>
      </c>
      <c r="H15" s="9">
        <v>0</v>
      </c>
      <c r="I15" s="9">
        <v>0</v>
      </c>
      <c r="J15" s="9">
        <f t="shared" si="12"/>
        <v>0</v>
      </c>
      <c r="K15" s="10">
        <f t="shared" si="13"/>
        <v>16</v>
      </c>
      <c r="L15" s="10">
        <f t="shared" si="13"/>
        <v>17</v>
      </c>
      <c r="M15" s="10">
        <f t="shared" si="14"/>
        <v>33</v>
      </c>
      <c r="N15" s="10"/>
      <c r="O15" s="10"/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19</v>
      </c>
      <c r="B16" s="8">
        <v>16</v>
      </c>
      <c r="C16" s="8">
        <v>18</v>
      </c>
      <c r="D16" s="8">
        <f t="shared" si="10"/>
        <v>34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16</v>
      </c>
      <c r="L16" s="10">
        <f t="shared" si="13"/>
        <v>18</v>
      </c>
      <c r="M16" s="10">
        <f t="shared" si="14"/>
        <v>34</v>
      </c>
      <c r="N16" s="10"/>
      <c r="O16" s="10"/>
      <c r="P16" s="10">
        <f t="shared" si="6"/>
        <v>0</v>
      </c>
      <c r="Q16" s="22" t="s">
        <v>68</v>
      </c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20</v>
      </c>
      <c r="B17" s="8">
        <v>17</v>
      </c>
      <c r="C17" s="8">
        <v>16</v>
      </c>
      <c r="D17" s="8">
        <f t="shared" si="10"/>
        <v>33</v>
      </c>
      <c r="E17" s="9">
        <v>0</v>
      </c>
      <c r="F17" s="9">
        <v>0</v>
      </c>
      <c r="G17" s="9">
        <f t="shared" si="11"/>
        <v>0</v>
      </c>
      <c r="H17" s="9"/>
      <c r="I17" s="9">
        <v>0</v>
      </c>
      <c r="J17" s="9">
        <f t="shared" si="12"/>
        <v>0</v>
      </c>
      <c r="K17" s="10">
        <f t="shared" si="13"/>
        <v>17</v>
      </c>
      <c r="L17" s="10">
        <f t="shared" si="13"/>
        <v>16</v>
      </c>
      <c r="M17" s="10">
        <f t="shared" si="14"/>
        <v>33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21</v>
      </c>
      <c r="B18" s="8">
        <v>15</v>
      </c>
      <c r="C18" s="8">
        <v>18</v>
      </c>
      <c r="D18" s="8">
        <f t="shared" si="10"/>
        <v>33</v>
      </c>
      <c r="E18" s="9">
        <v>0</v>
      </c>
      <c r="F18" s="9">
        <v>0</v>
      </c>
      <c r="G18" s="9">
        <f t="shared" si="11"/>
        <v>0</v>
      </c>
      <c r="H18" s="9">
        <v>0</v>
      </c>
      <c r="I18" s="9">
        <v>0</v>
      </c>
      <c r="J18" s="9">
        <f t="shared" si="12"/>
        <v>0</v>
      </c>
      <c r="K18" s="10">
        <f t="shared" si="13"/>
        <v>15</v>
      </c>
      <c r="L18" s="10">
        <f t="shared" si="13"/>
        <v>18</v>
      </c>
      <c r="M18" s="10">
        <f t="shared" si="14"/>
        <v>33</v>
      </c>
      <c r="N18" s="10"/>
      <c r="O18" s="10"/>
      <c r="P18" s="10">
        <f t="shared" si="6"/>
        <v>0</v>
      </c>
      <c r="Q18" s="12"/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22</v>
      </c>
      <c r="B19" s="8">
        <v>18</v>
      </c>
      <c r="C19" s="8">
        <v>16</v>
      </c>
      <c r="D19" s="8">
        <f t="shared" si="10"/>
        <v>34</v>
      </c>
      <c r="E19" s="9"/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18</v>
      </c>
      <c r="L19" s="10">
        <f t="shared" si="13"/>
        <v>16</v>
      </c>
      <c r="M19" s="10">
        <f t="shared" si="14"/>
        <v>34</v>
      </c>
      <c r="N19" s="10"/>
      <c r="O19" s="10"/>
      <c r="P19" s="10">
        <f t="shared" si="6"/>
        <v>0</v>
      </c>
      <c r="Q19" s="12" t="s">
        <v>67</v>
      </c>
      <c r="R19" s="12"/>
      <c r="S19" s="22" t="s">
        <v>80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23</v>
      </c>
      <c r="B20" s="8">
        <v>17</v>
      </c>
      <c r="C20" s="8">
        <v>15</v>
      </c>
      <c r="D20" s="8">
        <f t="shared" si="10"/>
        <v>32</v>
      </c>
      <c r="E20" s="9"/>
      <c r="F20" s="9"/>
      <c r="G20" s="9"/>
      <c r="H20" s="9"/>
      <c r="I20" s="9"/>
      <c r="J20" s="9"/>
      <c r="K20" s="10">
        <f t="shared" si="13"/>
        <v>17</v>
      </c>
      <c r="L20" s="10">
        <f t="shared" si="13"/>
        <v>15</v>
      </c>
      <c r="M20" s="10">
        <f t="shared" si="14"/>
        <v>32</v>
      </c>
      <c r="N20" s="10"/>
      <c r="O20" s="10"/>
      <c r="P20" s="10">
        <f t="shared" si="6"/>
        <v>0</v>
      </c>
      <c r="Q20" s="22" t="s">
        <v>70</v>
      </c>
      <c r="R20" s="22" t="s">
        <v>68</v>
      </c>
      <c r="S20" s="12"/>
      <c r="T20" s="12"/>
      <c r="U20" s="12"/>
      <c r="V20" s="12"/>
      <c r="W20" s="12"/>
      <c r="X20" s="12"/>
      <c r="Y20" s="12"/>
    </row>
    <row r="21" spans="1:25" s="6" customFormat="1" ht="16.5">
      <c r="A21" s="17" t="s">
        <v>61</v>
      </c>
      <c r="B21" s="8">
        <v>16</v>
      </c>
      <c r="C21" s="8">
        <v>17</v>
      </c>
      <c r="D21" s="8">
        <f t="shared" si="10"/>
        <v>33</v>
      </c>
      <c r="E21" s="9">
        <v>0</v>
      </c>
      <c r="F21" s="9">
        <v>0</v>
      </c>
      <c r="G21" s="9">
        <f t="shared" si="11"/>
        <v>0</v>
      </c>
      <c r="H21" s="9">
        <v>0</v>
      </c>
      <c r="I21" s="9"/>
      <c r="J21" s="9">
        <f t="shared" si="12"/>
        <v>0</v>
      </c>
      <c r="K21" s="10">
        <f t="shared" si="13"/>
        <v>16</v>
      </c>
      <c r="L21" s="10">
        <f t="shared" si="13"/>
        <v>17</v>
      </c>
      <c r="M21" s="10">
        <f t="shared" si="14"/>
        <v>33</v>
      </c>
      <c r="N21" s="10">
        <v>1</v>
      </c>
      <c r="O21" s="10"/>
      <c r="P21" s="10">
        <f t="shared" si="6"/>
        <v>1</v>
      </c>
      <c r="Q21" s="12"/>
      <c r="R21" s="12"/>
      <c r="S21" s="12">
        <f t="shared" si="9"/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20" customFormat="1" ht="16.5">
      <c r="A22" s="18" t="s">
        <v>8</v>
      </c>
      <c r="B22" s="19">
        <f>SUM(B13:B21)</f>
        <v>152</v>
      </c>
      <c r="C22" s="19">
        <f>SUM(C13:C21)</f>
        <v>146</v>
      </c>
      <c r="D22" s="19">
        <f aca="true" t="shared" si="15" ref="D22:M22">SUM(D13:D21)</f>
        <v>298</v>
      </c>
      <c r="E22" s="19">
        <f t="shared" si="15"/>
        <v>0</v>
      </c>
      <c r="F22" s="19">
        <f t="shared" si="15"/>
        <v>0</v>
      </c>
      <c r="G22" s="19">
        <f t="shared" si="15"/>
        <v>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152</v>
      </c>
      <c r="L22" s="19">
        <f t="shared" si="15"/>
        <v>146</v>
      </c>
      <c r="M22" s="19">
        <f t="shared" si="15"/>
        <v>298</v>
      </c>
      <c r="N22" s="19">
        <f aca="true" t="shared" si="16" ref="N22:S22">SUM(N13:N21)</f>
        <v>2</v>
      </c>
      <c r="O22" s="19">
        <f t="shared" si="16"/>
        <v>0</v>
      </c>
      <c r="P22" s="19">
        <f t="shared" si="16"/>
        <v>2</v>
      </c>
      <c r="Q22" s="19">
        <f t="shared" si="16"/>
        <v>0</v>
      </c>
      <c r="R22" s="19">
        <f t="shared" si="16"/>
        <v>0</v>
      </c>
      <c r="S22" s="19">
        <f t="shared" si="16"/>
        <v>0</v>
      </c>
      <c r="T22" s="19" t="e">
        <f>K22*#REF!-Q22</f>
        <v>#REF!</v>
      </c>
      <c r="U22" s="19" t="e">
        <f>L22*#REF!-R22</f>
        <v>#REF!</v>
      </c>
      <c r="V22" s="19" t="e">
        <f>M22*#REF!-S22</f>
        <v>#REF!</v>
      </c>
      <c r="W22" s="19" t="e">
        <f>T22/K22/#REF!*100</f>
        <v>#REF!</v>
      </c>
      <c r="X22" s="19" t="e">
        <f>U22/L22/#REF!*100</f>
        <v>#REF!</v>
      </c>
      <c r="Y22" s="19" t="e">
        <f>V22/M22/#REF!*100</f>
        <v>#REF!</v>
      </c>
    </row>
    <row r="23" spans="1:25" s="6" customFormat="1" ht="16.5">
      <c r="A23" s="17" t="s">
        <v>24</v>
      </c>
      <c r="B23" s="8">
        <v>8</v>
      </c>
      <c r="C23" s="8">
        <v>24</v>
      </c>
      <c r="D23" s="8">
        <f aca="true" t="shared" si="17" ref="D23:D30">SUM(B23:C23)</f>
        <v>32</v>
      </c>
      <c r="E23" s="9"/>
      <c r="F23" s="9">
        <v>0</v>
      </c>
      <c r="G23" s="9">
        <f aca="true" t="shared" si="18" ref="G23:G30">SUM(E23:F23)</f>
        <v>0</v>
      </c>
      <c r="H23" s="9"/>
      <c r="I23" s="9">
        <v>0</v>
      </c>
      <c r="J23" s="9">
        <f aca="true" t="shared" si="19" ref="J23:J30">SUM(H23:I23)</f>
        <v>0</v>
      </c>
      <c r="K23" s="10">
        <f aca="true" t="shared" si="20" ref="K23:L30">B23+E23-H23</f>
        <v>8</v>
      </c>
      <c r="L23" s="10">
        <f t="shared" si="20"/>
        <v>24</v>
      </c>
      <c r="M23" s="10">
        <f t="shared" si="14"/>
        <v>32</v>
      </c>
      <c r="N23" s="10"/>
      <c r="O23" s="10"/>
      <c r="P23" s="10">
        <f aca="true" t="shared" si="21" ref="P23:P30">SUM(N23:O23)</f>
        <v>0</v>
      </c>
      <c r="Q23" s="22" t="s">
        <v>76</v>
      </c>
      <c r="R23" s="12"/>
      <c r="S23" s="22" t="s">
        <v>79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6" customFormat="1" ht="16.5">
      <c r="A24" s="17" t="s">
        <v>25</v>
      </c>
      <c r="B24" s="8">
        <v>20</v>
      </c>
      <c r="C24" s="8">
        <v>15</v>
      </c>
      <c r="D24" s="8">
        <f t="shared" si="17"/>
        <v>35</v>
      </c>
      <c r="E24" s="9">
        <v>0</v>
      </c>
      <c r="F24" s="9"/>
      <c r="G24" s="9">
        <f t="shared" si="18"/>
        <v>0</v>
      </c>
      <c r="H24" s="9">
        <v>0</v>
      </c>
      <c r="I24" s="9">
        <v>0</v>
      </c>
      <c r="J24" s="9">
        <f t="shared" si="19"/>
        <v>0</v>
      </c>
      <c r="K24" s="10">
        <f t="shared" si="20"/>
        <v>20</v>
      </c>
      <c r="L24" s="10">
        <f t="shared" si="20"/>
        <v>15</v>
      </c>
      <c r="M24" s="10">
        <f t="shared" si="14"/>
        <v>35</v>
      </c>
      <c r="N24" s="10"/>
      <c r="O24" s="10"/>
      <c r="P24" s="10">
        <f t="shared" si="21"/>
        <v>0</v>
      </c>
      <c r="Q24" s="12"/>
      <c r="R24" s="12"/>
      <c r="S24" s="12">
        <f t="shared" si="9"/>
        <v>0</v>
      </c>
      <c r="T24" s="12" t="e">
        <f>K24*#REF!-Q24</f>
        <v>#REF!</v>
      </c>
      <c r="U24" s="12" t="e">
        <f>L24*#REF!-R24</f>
        <v>#REF!</v>
      </c>
      <c r="V24" s="12" t="e">
        <f>M24*#REF!-S24</f>
        <v>#REF!</v>
      </c>
      <c r="W24" s="12" t="e">
        <f>T24/K24/#REF!*100</f>
        <v>#REF!</v>
      </c>
      <c r="X24" s="12" t="e">
        <f>U24/L24/#REF!*100</f>
        <v>#REF!</v>
      </c>
      <c r="Y24" s="12" t="e">
        <f>V24/M24/#REF!*100</f>
        <v>#REF!</v>
      </c>
    </row>
    <row r="25" spans="1:25" s="6" customFormat="1" ht="16.5">
      <c r="A25" s="17" t="s">
        <v>26</v>
      </c>
      <c r="B25" s="8">
        <v>22</v>
      </c>
      <c r="C25" s="8">
        <v>13</v>
      </c>
      <c r="D25" s="8">
        <f t="shared" si="17"/>
        <v>35</v>
      </c>
      <c r="E25" s="9"/>
      <c r="F25" s="9"/>
      <c r="G25" s="9">
        <f t="shared" si="18"/>
        <v>0</v>
      </c>
      <c r="H25" s="9">
        <v>0</v>
      </c>
      <c r="I25" s="9">
        <v>0</v>
      </c>
      <c r="J25" s="9">
        <f t="shared" si="19"/>
        <v>0</v>
      </c>
      <c r="K25" s="10">
        <f t="shared" si="20"/>
        <v>22</v>
      </c>
      <c r="L25" s="10">
        <f t="shared" si="20"/>
        <v>13</v>
      </c>
      <c r="M25" s="10">
        <f t="shared" si="14"/>
        <v>35</v>
      </c>
      <c r="N25" s="10"/>
      <c r="O25" s="10"/>
      <c r="P25" s="10">
        <f t="shared" si="21"/>
        <v>0</v>
      </c>
      <c r="Q25" s="12"/>
      <c r="R25" s="12"/>
      <c r="S25" s="12">
        <f t="shared" si="9"/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27</v>
      </c>
      <c r="B26" s="8">
        <v>21</v>
      </c>
      <c r="C26" s="8">
        <v>13</v>
      </c>
      <c r="D26" s="8">
        <f t="shared" si="17"/>
        <v>34</v>
      </c>
      <c r="E26" s="9">
        <v>0</v>
      </c>
      <c r="F26" s="9">
        <v>0</v>
      </c>
      <c r="G26" s="9">
        <f t="shared" si="18"/>
        <v>0</v>
      </c>
      <c r="H26" s="9"/>
      <c r="I26" s="9">
        <v>0</v>
      </c>
      <c r="J26" s="9">
        <f t="shared" si="19"/>
        <v>0</v>
      </c>
      <c r="K26" s="10">
        <f t="shared" si="20"/>
        <v>21</v>
      </c>
      <c r="L26" s="10">
        <f t="shared" si="20"/>
        <v>13</v>
      </c>
      <c r="M26" s="10">
        <f t="shared" si="14"/>
        <v>34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28</v>
      </c>
      <c r="B27" s="8">
        <v>20</v>
      </c>
      <c r="C27" s="8">
        <v>14</v>
      </c>
      <c r="D27" s="8">
        <f t="shared" si="17"/>
        <v>34</v>
      </c>
      <c r="E27" s="9">
        <v>0</v>
      </c>
      <c r="F27" s="9">
        <v>0</v>
      </c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20</v>
      </c>
      <c r="L27" s="10">
        <f t="shared" si="20"/>
        <v>14</v>
      </c>
      <c r="M27" s="10">
        <f t="shared" si="14"/>
        <v>34</v>
      </c>
      <c r="N27" s="10"/>
      <c r="O27" s="10"/>
      <c r="P27" s="10">
        <f t="shared" si="21"/>
        <v>0</v>
      </c>
      <c r="Q27" s="12"/>
      <c r="R27" s="22" t="s">
        <v>68</v>
      </c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29</v>
      </c>
      <c r="B28" s="8">
        <v>20</v>
      </c>
      <c r="C28" s="8">
        <v>13</v>
      </c>
      <c r="D28" s="8">
        <f t="shared" si="17"/>
        <v>33</v>
      </c>
      <c r="E28" s="9">
        <v>0</v>
      </c>
      <c r="F28" s="9">
        <v>0</v>
      </c>
      <c r="G28" s="9">
        <f t="shared" si="18"/>
        <v>0</v>
      </c>
      <c r="H28" s="9">
        <v>0</v>
      </c>
      <c r="I28" s="9">
        <v>0</v>
      </c>
      <c r="J28" s="9">
        <f t="shared" si="19"/>
        <v>0</v>
      </c>
      <c r="K28" s="10">
        <f t="shared" si="20"/>
        <v>20</v>
      </c>
      <c r="L28" s="10">
        <f t="shared" si="20"/>
        <v>13</v>
      </c>
      <c r="M28" s="10">
        <f t="shared" si="14"/>
        <v>33</v>
      </c>
      <c r="N28" s="10"/>
      <c r="O28" s="10"/>
      <c r="P28" s="10">
        <f t="shared" si="21"/>
        <v>0</v>
      </c>
      <c r="Q28" s="2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30</v>
      </c>
      <c r="B29" s="8">
        <v>21</v>
      </c>
      <c r="C29" s="8">
        <v>12</v>
      </c>
      <c r="D29" s="8">
        <f t="shared" si="17"/>
        <v>33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21</v>
      </c>
      <c r="L29" s="10">
        <f t="shared" si="20"/>
        <v>12</v>
      </c>
      <c r="M29" s="10">
        <f t="shared" si="14"/>
        <v>33</v>
      </c>
      <c r="N29" s="10"/>
      <c r="O29" s="10"/>
      <c r="P29" s="10">
        <f t="shared" si="21"/>
        <v>0</v>
      </c>
      <c r="Q29" s="22" t="s">
        <v>71</v>
      </c>
      <c r="R29" s="12"/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31</v>
      </c>
      <c r="B30" s="8">
        <v>20</v>
      </c>
      <c r="C30" s="8">
        <v>14</v>
      </c>
      <c r="D30" s="8">
        <f t="shared" si="17"/>
        <v>34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0</v>
      </c>
      <c r="J30" s="9">
        <f t="shared" si="19"/>
        <v>0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12" t="s">
        <v>66</v>
      </c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20" customFormat="1" ht="16.5">
      <c r="A31" s="18" t="s">
        <v>8</v>
      </c>
      <c r="B31" s="19">
        <f>SUM(B23:B30)</f>
        <v>152</v>
      </c>
      <c r="C31" s="19">
        <f>SUM(C23:C30)</f>
        <v>118</v>
      </c>
      <c r="D31" s="19">
        <f aca="true" t="shared" si="22" ref="D31:M31">SUM(D23:D30)</f>
        <v>270</v>
      </c>
      <c r="E31" s="19">
        <f t="shared" si="22"/>
        <v>0</v>
      </c>
      <c r="F31" s="19">
        <f t="shared" si="22"/>
        <v>0</v>
      </c>
      <c r="G31" s="19">
        <f t="shared" si="22"/>
        <v>0</v>
      </c>
      <c r="H31" s="19">
        <f t="shared" si="22"/>
        <v>0</v>
      </c>
      <c r="I31" s="19">
        <f t="shared" si="22"/>
        <v>0</v>
      </c>
      <c r="J31" s="19">
        <f t="shared" si="22"/>
        <v>0</v>
      </c>
      <c r="K31" s="19">
        <f t="shared" si="22"/>
        <v>152</v>
      </c>
      <c r="L31" s="19">
        <f t="shared" si="22"/>
        <v>118</v>
      </c>
      <c r="M31" s="19">
        <f t="shared" si="22"/>
        <v>270</v>
      </c>
      <c r="N31" s="19">
        <f aca="true" t="shared" si="23" ref="N31:S31">SUM(N23:N30)</f>
        <v>0</v>
      </c>
      <c r="O31" s="19">
        <f t="shared" si="23"/>
        <v>0</v>
      </c>
      <c r="P31" s="19">
        <f t="shared" si="23"/>
        <v>0</v>
      </c>
      <c r="Q31" s="19">
        <f t="shared" si="23"/>
        <v>0</v>
      </c>
      <c r="R31" s="19">
        <f t="shared" si="23"/>
        <v>0</v>
      </c>
      <c r="S31" s="19">
        <f t="shared" si="23"/>
        <v>0</v>
      </c>
      <c r="T31" s="19" t="e">
        <f>K31*#REF!-Q31</f>
        <v>#REF!</v>
      </c>
      <c r="U31" s="19" t="e">
        <f>L31*#REF!-R31</f>
        <v>#REF!</v>
      </c>
      <c r="V31" s="19" t="e">
        <f>M31*#REF!-S31</f>
        <v>#REF!</v>
      </c>
      <c r="W31" s="19" t="e">
        <f>T31/K31/#REF!*100</f>
        <v>#REF!</v>
      </c>
      <c r="X31" s="19" t="e">
        <f>U31/L31/#REF!*100</f>
        <v>#REF!</v>
      </c>
      <c r="Y31" s="19" t="e">
        <f>V31/M31/#REF!*100</f>
        <v>#REF!</v>
      </c>
    </row>
    <row r="32" spans="1:25" s="6" customFormat="1" ht="16.5">
      <c r="A32" s="17" t="s">
        <v>32</v>
      </c>
      <c r="B32" s="8">
        <v>19</v>
      </c>
      <c r="C32" s="8">
        <v>16</v>
      </c>
      <c r="D32" s="8">
        <f aca="true" t="shared" si="24" ref="D32:D39">SUM(B32:C32)</f>
        <v>35</v>
      </c>
      <c r="E32" s="9">
        <v>0</v>
      </c>
      <c r="F32" s="9">
        <v>0</v>
      </c>
      <c r="G32" s="9">
        <f aca="true" t="shared" si="25" ref="G32:G39">SUM(E32:F32)</f>
        <v>0</v>
      </c>
      <c r="H32" s="9"/>
      <c r="I32" s="9">
        <v>0</v>
      </c>
      <c r="J32" s="9">
        <f aca="true" t="shared" si="26" ref="J32:J39">SUM(H32:I32)</f>
        <v>0</v>
      </c>
      <c r="K32" s="10">
        <f aca="true" t="shared" si="27" ref="K32:L39">B32+E32-H32</f>
        <v>19</v>
      </c>
      <c r="L32" s="10">
        <f t="shared" si="27"/>
        <v>16</v>
      </c>
      <c r="M32" s="10">
        <f aca="true" t="shared" si="28" ref="M32:M46">SUM(K32:L32)</f>
        <v>35</v>
      </c>
      <c r="N32" s="10"/>
      <c r="O32" s="10"/>
      <c r="P32" s="10">
        <f aca="true" t="shared" si="29" ref="P32:P39">SUM(N32:O32)</f>
        <v>0</v>
      </c>
      <c r="Q32" s="12"/>
      <c r="R32" s="12">
        <v>0</v>
      </c>
      <c r="S32" s="12">
        <f aca="true" t="shared" si="30" ref="S32:S46">SUM(Q32:R32)</f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33</v>
      </c>
      <c r="B33" s="8">
        <v>17</v>
      </c>
      <c r="C33" s="8">
        <v>19</v>
      </c>
      <c r="D33" s="8">
        <f t="shared" si="24"/>
        <v>36</v>
      </c>
      <c r="E33" s="9"/>
      <c r="F33" s="9">
        <v>0</v>
      </c>
      <c r="G33" s="9">
        <f t="shared" si="25"/>
        <v>0</v>
      </c>
      <c r="H33" s="9"/>
      <c r="I33" s="9"/>
      <c r="J33" s="9">
        <f t="shared" si="26"/>
        <v>0</v>
      </c>
      <c r="K33" s="10">
        <f t="shared" si="27"/>
        <v>17</v>
      </c>
      <c r="L33" s="10">
        <f t="shared" si="27"/>
        <v>19</v>
      </c>
      <c r="M33" s="10">
        <f t="shared" si="28"/>
        <v>36</v>
      </c>
      <c r="N33" s="10"/>
      <c r="O33" s="10"/>
      <c r="P33" s="10">
        <f t="shared" si="29"/>
        <v>0</v>
      </c>
      <c r="Q33" s="12"/>
      <c r="R33" s="12"/>
      <c r="S33" s="12">
        <f t="shared" si="30"/>
        <v>0</v>
      </c>
      <c r="T33" s="12" t="e">
        <f>K33*#REF!-Q33</f>
        <v>#REF!</v>
      </c>
      <c r="U33" s="12" t="e">
        <f>L33*#REF!-R33</f>
        <v>#REF!</v>
      </c>
      <c r="V33" s="12" t="e">
        <f>M33*#REF!-S33</f>
        <v>#REF!</v>
      </c>
      <c r="W33" s="12" t="e">
        <f>T33/K33/#REF!*100</f>
        <v>#REF!</v>
      </c>
      <c r="X33" s="12" t="e">
        <f>U33/L33/#REF!*100</f>
        <v>#REF!</v>
      </c>
      <c r="Y33" s="12" t="e">
        <f>V33/M33/#REF!*100</f>
        <v>#REF!</v>
      </c>
    </row>
    <row r="34" spans="1:25" s="6" customFormat="1" ht="16.5">
      <c r="A34" s="17" t="s">
        <v>34</v>
      </c>
      <c r="B34" s="8">
        <v>17</v>
      </c>
      <c r="C34" s="8">
        <v>17</v>
      </c>
      <c r="D34" s="8">
        <f t="shared" si="24"/>
        <v>34</v>
      </c>
      <c r="E34" s="9">
        <v>0</v>
      </c>
      <c r="F34" s="9">
        <v>0</v>
      </c>
      <c r="G34" s="9">
        <f t="shared" si="25"/>
        <v>0</v>
      </c>
      <c r="H34" s="9">
        <v>0</v>
      </c>
      <c r="I34" s="9">
        <v>0</v>
      </c>
      <c r="J34" s="9">
        <f t="shared" si="26"/>
        <v>0</v>
      </c>
      <c r="K34" s="10">
        <f t="shared" si="27"/>
        <v>17</v>
      </c>
      <c r="L34" s="10">
        <f t="shared" si="27"/>
        <v>17</v>
      </c>
      <c r="M34" s="10">
        <f t="shared" si="28"/>
        <v>34</v>
      </c>
      <c r="N34" s="10"/>
      <c r="O34" s="10"/>
      <c r="P34" s="10">
        <f t="shared" si="29"/>
        <v>0</v>
      </c>
      <c r="Q34" s="12"/>
      <c r="R34" s="12"/>
      <c r="S34" s="12">
        <f t="shared" si="30"/>
        <v>0</v>
      </c>
      <c r="T34" s="12" t="e">
        <f>K34*#REF!-Q34</f>
        <v>#REF!</v>
      </c>
      <c r="U34" s="12" t="e">
        <f>L34*#REF!-R34</f>
        <v>#REF!</v>
      </c>
      <c r="V34" s="12" t="e">
        <f>M34*#REF!-S34</f>
        <v>#REF!</v>
      </c>
      <c r="W34" s="12" t="e">
        <f>T34/K34/#REF!*100</f>
        <v>#REF!</v>
      </c>
      <c r="X34" s="12" t="e">
        <f>U34/L34/#REF!*100</f>
        <v>#REF!</v>
      </c>
      <c r="Y34" s="12" t="e">
        <f>V34/M34/#REF!*100</f>
        <v>#REF!</v>
      </c>
    </row>
    <row r="35" spans="1:25" s="6" customFormat="1" ht="16.5">
      <c r="A35" s="17" t="s">
        <v>35</v>
      </c>
      <c r="B35" s="8">
        <v>19</v>
      </c>
      <c r="C35" s="8">
        <v>17</v>
      </c>
      <c r="D35" s="8">
        <f t="shared" si="24"/>
        <v>36</v>
      </c>
      <c r="E35" s="9">
        <v>0</v>
      </c>
      <c r="F35" s="9"/>
      <c r="G35" s="9">
        <f t="shared" si="25"/>
        <v>0</v>
      </c>
      <c r="H35" s="9">
        <v>0</v>
      </c>
      <c r="I35" s="9"/>
      <c r="J35" s="9">
        <f t="shared" si="26"/>
        <v>0</v>
      </c>
      <c r="K35" s="10">
        <f t="shared" si="27"/>
        <v>19</v>
      </c>
      <c r="L35" s="10">
        <f t="shared" si="27"/>
        <v>17</v>
      </c>
      <c r="M35" s="10">
        <f t="shared" si="28"/>
        <v>36</v>
      </c>
      <c r="N35" s="10">
        <v>1</v>
      </c>
      <c r="O35" s="10"/>
      <c r="P35" s="10">
        <f t="shared" si="29"/>
        <v>1</v>
      </c>
      <c r="Q35" s="22" t="s">
        <v>72</v>
      </c>
      <c r="R35" s="12"/>
      <c r="S35" s="12">
        <f t="shared" si="30"/>
        <v>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36</v>
      </c>
      <c r="B36" s="8">
        <v>18</v>
      </c>
      <c r="C36" s="8">
        <v>16</v>
      </c>
      <c r="D36" s="8">
        <f t="shared" si="24"/>
        <v>34</v>
      </c>
      <c r="E36" s="9">
        <v>0</v>
      </c>
      <c r="F36" s="9">
        <v>0</v>
      </c>
      <c r="G36" s="9">
        <f t="shared" si="25"/>
        <v>0</v>
      </c>
      <c r="H36" s="9">
        <v>0</v>
      </c>
      <c r="I36" s="9">
        <v>0</v>
      </c>
      <c r="J36" s="9">
        <f t="shared" si="26"/>
        <v>0</v>
      </c>
      <c r="K36" s="10">
        <f t="shared" si="27"/>
        <v>18</v>
      </c>
      <c r="L36" s="10">
        <f t="shared" si="27"/>
        <v>16</v>
      </c>
      <c r="M36" s="10">
        <f t="shared" si="28"/>
        <v>34</v>
      </c>
      <c r="N36" s="10"/>
      <c r="O36" s="10"/>
      <c r="P36" s="10">
        <f t="shared" si="29"/>
        <v>0</v>
      </c>
      <c r="Q36" s="12"/>
      <c r="R36" s="12"/>
      <c r="S36" s="12">
        <f t="shared" si="30"/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37</v>
      </c>
      <c r="B37" s="8">
        <v>18</v>
      </c>
      <c r="C37" s="8">
        <v>17</v>
      </c>
      <c r="D37" s="8">
        <f t="shared" si="24"/>
        <v>35</v>
      </c>
      <c r="E37" s="9">
        <v>0</v>
      </c>
      <c r="F37" s="9">
        <v>0</v>
      </c>
      <c r="G37" s="9">
        <f t="shared" si="25"/>
        <v>0</v>
      </c>
      <c r="H37" s="9">
        <v>0</v>
      </c>
      <c r="I37" s="9">
        <v>0</v>
      </c>
      <c r="J37" s="9">
        <f t="shared" si="26"/>
        <v>0</v>
      </c>
      <c r="K37" s="10">
        <f t="shared" si="27"/>
        <v>18</v>
      </c>
      <c r="L37" s="10">
        <f t="shared" si="27"/>
        <v>17</v>
      </c>
      <c r="M37" s="10">
        <f t="shared" si="28"/>
        <v>35</v>
      </c>
      <c r="N37" s="10"/>
      <c r="O37" s="10"/>
      <c r="P37" s="10">
        <f t="shared" si="29"/>
        <v>0</v>
      </c>
      <c r="Q37" s="12"/>
      <c r="R37" s="22" t="s">
        <v>72</v>
      </c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38</v>
      </c>
      <c r="B38" s="8">
        <v>18</v>
      </c>
      <c r="C38" s="8">
        <v>16</v>
      </c>
      <c r="D38" s="8">
        <f t="shared" si="24"/>
        <v>34</v>
      </c>
      <c r="E38" s="9">
        <v>0</v>
      </c>
      <c r="F38" s="9">
        <v>0</v>
      </c>
      <c r="G38" s="9">
        <f t="shared" si="25"/>
        <v>0</v>
      </c>
      <c r="H38" s="9">
        <v>0</v>
      </c>
      <c r="I38" s="9">
        <v>0</v>
      </c>
      <c r="J38" s="9">
        <f t="shared" si="26"/>
        <v>0</v>
      </c>
      <c r="K38" s="10">
        <f t="shared" si="27"/>
        <v>18</v>
      </c>
      <c r="L38" s="10">
        <f t="shared" si="27"/>
        <v>16</v>
      </c>
      <c r="M38" s="10">
        <f t="shared" si="28"/>
        <v>34</v>
      </c>
      <c r="N38" s="10"/>
      <c r="O38" s="10">
        <v>1</v>
      </c>
      <c r="P38" s="10">
        <f t="shared" si="29"/>
        <v>1</v>
      </c>
      <c r="Q38" s="12"/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39</v>
      </c>
      <c r="B39" s="8">
        <v>20</v>
      </c>
      <c r="C39" s="8">
        <v>17</v>
      </c>
      <c r="D39" s="8">
        <f t="shared" si="24"/>
        <v>37</v>
      </c>
      <c r="E39" s="9">
        <v>0</v>
      </c>
      <c r="F39" s="9"/>
      <c r="G39" s="9">
        <f t="shared" si="25"/>
        <v>0</v>
      </c>
      <c r="H39" s="9"/>
      <c r="I39" s="9"/>
      <c r="J39" s="9">
        <f t="shared" si="26"/>
        <v>0</v>
      </c>
      <c r="K39" s="10">
        <f t="shared" si="27"/>
        <v>20</v>
      </c>
      <c r="L39" s="10">
        <f t="shared" si="27"/>
        <v>17</v>
      </c>
      <c r="M39" s="10">
        <f t="shared" si="28"/>
        <v>37</v>
      </c>
      <c r="N39" s="10"/>
      <c r="O39" s="10">
        <v>1</v>
      </c>
      <c r="P39" s="10">
        <f t="shared" si="29"/>
        <v>1</v>
      </c>
      <c r="Q39" s="12" t="s">
        <v>77</v>
      </c>
      <c r="R39" s="12"/>
      <c r="S39" s="22" t="s">
        <v>81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20" customFormat="1" ht="16.5">
      <c r="A40" s="18" t="s">
        <v>8</v>
      </c>
      <c r="B40" s="19">
        <f>SUM(B32:B39)</f>
        <v>146</v>
      </c>
      <c r="C40" s="19">
        <f>SUM(C32:C39)</f>
        <v>135</v>
      </c>
      <c r="D40" s="19">
        <f>SUM(D32:D39)</f>
        <v>281</v>
      </c>
      <c r="E40" s="19">
        <f aca="true" t="shared" si="31" ref="E40:M40">SUM(E32:E39)</f>
        <v>0</v>
      </c>
      <c r="F40" s="19">
        <f t="shared" si="31"/>
        <v>0</v>
      </c>
      <c r="G40" s="19">
        <f t="shared" si="31"/>
        <v>0</v>
      </c>
      <c r="H40" s="19">
        <f t="shared" si="31"/>
        <v>0</v>
      </c>
      <c r="I40" s="19">
        <f t="shared" si="31"/>
        <v>0</v>
      </c>
      <c r="J40" s="19">
        <f t="shared" si="31"/>
        <v>0</v>
      </c>
      <c r="K40" s="19">
        <f t="shared" si="31"/>
        <v>146</v>
      </c>
      <c r="L40" s="19">
        <f t="shared" si="31"/>
        <v>135</v>
      </c>
      <c r="M40" s="19">
        <f t="shared" si="31"/>
        <v>281</v>
      </c>
      <c r="N40" s="19">
        <f>SUM(N32:N39)</f>
        <v>1</v>
      </c>
      <c r="O40" s="19">
        <f>SUM(O32:O39)</f>
        <v>2</v>
      </c>
      <c r="P40" s="19">
        <f>SUM(P32:P39)</f>
        <v>3</v>
      </c>
      <c r="Q40" s="19">
        <f>SUM(Q32:Q39)</f>
        <v>0</v>
      </c>
      <c r="R40" s="19">
        <f>SUM(R32:R39)</f>
        <v>0</v>
      </c>
      <c r="S40" s="19">
        <f t="shared" si="30"/>
        <v>0</v>
      </c>
      <c r="T40" s="19" t="e">
        <f>K40*#REF!-Q40</f>
        <v>#REF!</v>
      </c>
      <c r="U40" s="19" t="e">
        <f>L40*#REF!-R40</f>
        <v>#REF!</v>
      </c>
      <c r="V40" s="19" t="e">
        <f>M40*#REF!-S40</f>
        <v>#REF!</v>
      </c>
      <c r="W40" s="19" t="e">
        <f>T40/K40/#REF!*100</f>
        <v>#REF!</v>
      </c>
      <c r="X40" s="19" t="e">
        <f>U40/L40/#REF!*100</f>
        <v>#REF!</v>
      </c>
      <c r="Y40" s="19" t="e">
        <f>V40/M40/#REF!*100</f>
        <v>#REF!</v>
      </c>
    </row>
    <row r="41" spans="1:25" s="6" customFormat="1" ht="16.5">
      <c r="A41" s="17" t="s">
        <v>40</v>
      </c>
      <c r="B41" s="8">
        <v>19</v>
      </c>
      <c r="C41" s="8">
        <v>16</v>
      </c>
      <c r="D41" s="8">
        <f aca="true" t="shared" si="32" ref="D41:D48">SUM(B41:C41)</f>
        <v>35</v>
      </c>
      <c r="E41" s="9">
        <v>0</v>
      </c>
      <c r="F41" s="9">
        <v>0</v>
      </c>
      <c r="G41" s="9">
        <f aca="true" t="shared" si="33" ref="G41:G46">SUM(E41:F41)</f>
        <v>0</v>
      </c>
      <c r="H41" s="9"/>
      <c r="I41" s="9"/>
      <c r="J41" s="9">
        <f aca="true" t="shared" si="34" ref="J41:J46">SUM(H41:I41)</f>
        <v>0</v>
      </c>
      <c r="K41" s="10">
        <f aca="true" t="shared" si="35" ref="K41:L48">B41+E41-H41</f>
        <v>19</v>
      </c>
      <c r="L41" s="10">
        <f t="shared" si="35"/>
        <v>16</v>
      </c>
      <c r="M41" s="10">
        <f t="shared" si="28"/>
        <v>35</v>
      </c>
      <c r="N41" s="10">
        <v>1</v>
      </c>
      <c r="O41" s="10"/>
      <c r="P41" s="10">
        <f aca="true" t="shared" si="36" ref="P41:P48">SUM(N41:O41)</f>
        <v>1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41</v>
      </c>
      <c r="B42" s="8">
        <v>20</v>
      </c>
      <c r="C42" s="8">
        <v>14</v>
      </c>
      <c r="D42" s="8">
        <f t="shared" si="32"/>
        <v>34</v>
      </c>
      <c r="E42" s="9">
        <v>0</v>
      </c>
      <c r="F42" s="9">
        <v>0</v>
      </c>
      <c r="G42" s="9">
        <f t="shared" si="33"/>
        <v>0</v>
      </c>
      <c r="H42" s="9">
        <v>0</v>
      </c>
      <c r="I42" s="9">
        <v>0</v>
      </c>
      <c r="J42" s="9">
        <f t="shared" si="34"/>
        <v>0</v>
      </c>
      <c r="K42" s="10">
        <f t="shared" si="35"/>
        <v>20</v>
      </c>
      <c r="L42" s="10">
        <f t="shared" si="35"/>
        <v>14</v>
      </c>
      <c r="M42" s="10">
        <f t="shared" si="28"/>
        <v>34</v>
      </c>
      <c r="N42" s="10"/>
      <c r="O42" s="10"/>
      <c r="P42" s="10">
        <f t="shared" si="36"/>
        <v>0</v>
      </c>
      <c r="Q42" s="12"/>
      <c r="R42" s="22" t="s">
        <v>78</v>
      </c>
      <c r="S42" s="12">
        <f t="shared" si="30"/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6" customFormat="1" ht="16.5">
      <c r="A43" s="17" t="s">
        <v>42</v>
      </c>
      <c r="B43" s="8">
        <v>18</v>
      </c>
      <c r="C43" s="8">
        <v>16</v>
      </c>
      <c r="D43" s="8">
        <f t="shared" si="32"/>
        <v>34</v>
      </c>
      <c r="E43" s="9">
        <v>0</v>
      </c>
      <c r="F43" s="9">
        <v>0</v>
      </c>
      <c r="G43" s="9">
        <f t="shared" si="33"/>
        <v>0</v>
      </c>
      <c r="H43" s="9">
        <v>0</v>
      </c>
      <c r="I43" s="9"/>
      <c r="J43" s="9">
        <f t="shared" si="34"/>
        <v>0</v>
      </c>
      <c r="K43" s="10">
        <f t="shared" si="35"/>
        <v>18</v>
      </c>
      <c r="L43" s="10">
        <f t="shared" si="35"/>
        <v>16</v>
      </c>
      <c r="M43" s="10">
        <f t="shared" si="28"/>
        <v>34</v>
      </c>
      <c r="N43" s="10"/>
      <c r="O43" s="10"/>
      <c r="P43" s="10">
        <f t="shared" si="36"/>
        <v>0</v>
      </c>
      <c r="Q43" s="22" t="s">
        <v>68</v>
      </c>
      <c r="R43" s="12"/>
      <c r="S43" s="12">
        <f t="shared" si="30"/>
        <v>0</v>
      </c>
      <c r="T43" s="12" t="e">
        <f>K43*#REF!-Q43</f>
        <v>#REF!</v>
      </c>
      <c r="U43" s="12" t="e">
        <f>L43*#REF!-R43</f>
        <v>#REF!</v>
      </c>
      <c r="V43" s="12" t="e">
        <f>M43*#REF!-S43</f>
        <v>#REF!</v>
      </c>
      <c r="W43" s="12" t="e">
        <f>T43/K43/#REF!*100</f>
        <v>#REF!</v>
      </c>
      <c r="X43" s="12" t="e">
        <f>U43/L43/#REF!*100</f>
        <v>#REF!</v>
      </c>
      <c r="Y43" s="12" t="e">
        <f>V43/M43/#REF!*100</f>
        <v>#REF!</v>
      </c>
    </row>
    <row r="44" spans="1:25" s="6" customFormat="1" ht="16.5">
      <c r="A44" s="17" t="s">
        <v>43</v>
      </c>
      <c r="B44" s="8">
        <v>18</v>
      </c>
      <c r="C44" s="8">
        <v>16</v>
      </c>
      <c r="D44" s="8">
        <f t="shared" si="32"/>
        <v>34</v>
      </c>
      <c r="E44" s="9">
        <v>0</v>
      </c>
      <c r="F44" s="9">
        <v>0</v>
      </c>
      <c r="G44" s="9">
        <f t="shared" si="33"/>
        <v>0</v>
      </c>
      <c r="H44" s="9">
        <v>0</v>
      </c>
      <c r="I44" s="9">
        <v>0</v>
      </c>
      <c r="J44" s="9">
        <f t="shared" si="34"/>
        <v>0</v>
      </c>
      <c r="K44" s="10">
        <f t="shared" si="35"/>
        <v>18</v>
      </c>
      <c r="L44" s="10">
        <f t="shared" si="35"/>
        <v>16</v>
      </c>
      <c r="M44" s="10">
        <f>SUM(K44:L44)</f>
        <v>34</v>
      </c>
      <c r="N44" s="10"/>
      <c r="O44" s="10"/>
      <c r="P44" s="10">
        <f t="shared" si="36"/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44</v>
      </c>
      <c r="B45" s="8">
        <v>20</v>
      </c>
      <c r="C45" s="8">
        <v>15</v>
      </c>
      <c r="D45" s="8">
        <f t="shared" si="32"/>
        <v>35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20</v>
      </c>
      <c r="L45" s="10">
        <f t="shared" si="35"/>
        <v>15</v>
      </c>
      <c r="M45" s="10">
        <f t="shared" si="28"/>
        <v>35</v>
      </c>
      <c r="N45" s="10"/>
      <c r="O45" s="10"/>
      <c r="P45" s="10">
        <f t="shared" si="36"/>
        <v>0</v>
      </c>
      <c r="Q45" s="22" t="s">
        <v>73</v>
      </c>
      <c r="R45" s="12"/>
      <c r="S45" s="12">
        <f t="shared" si="30"/>
        <v>0</v>
      </c>
      <c r="T45" s="12" t="e">
        <f>K45*#REF!-Q45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45</v>
      </c>
      <c r="B46" s="8">
        <v>19</v>
      </c>
      <c r="C46" s="8">
        <v>16</v>
      </c>
      <c r="D46" s="8">
        <f t="shared" si="32"/>
        <v>35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19</v>
      </c>
      <c r="L46" s="10">
        <f t="shared" si="35"/>
        <v>16</v>
      </c>
      <c r="M46" s="10">
        <f t="shared" si="28"/>
        <v>35</v>
      </c>
      <c r="N46" s="10"/>
      <c r="O46" s="10"/>
      <c r="P46" s="10">
        <f t="shared" si="36"/>
        <v>0</v>
      </c>
      <c r="Q46" s="22" t="s">
        <v>68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46</v>
      </c>
      <c r="B47" s="8">
        <v>19</v>
      </c>
      <c r="C47" s="8">
        <v>15</v>
      </c>
      <c r="D47" s="8">
        <f t="shared" si="32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35"/>
        <v>19</v>
      </c>
      <c r="L47" s="10">
        <f t="shared" si="35"/>
        <v>15</v>
      </c>
      <c r="M47" s="10">
        <f aca="true" t="shared" si="37" ref="M47:M57">SUM(K47:L47)</f>
        <v>34</v>
      </c>
      <c r="N47" s="10"/>
      <c r="O47" s="10"/>
      <c r="P47" s="10">
        <f t="shared" si="36"/>
        <v>0</v>
      </c>
      <c r="Q47" s="12"/>
      <c r="R47" s="22" t="s">
        <v>72</v>
      </c>
      <c r="S47" s="12">
        <f aca="true" t="shared" si="38" ref="S47:S57">SUM(Q47:R47)</f>
        <v>0</v>
      </c>
      <c r="T47" s="12" t="e">
        <f>K47*#REF!-Q47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47</v>
      </c>
      <c r="B48" s="8">
        <v>19</v>
      </c>
      <c r="C48" s="8">
        <v>15</v>
      </c>
      <c r="D48" s="8">
        <f t="shared" si="32"/>
        <v>34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35"/>
        <v>19</v>
      </c>
      <c r="L48" s="10">
        <f t="shared" si="35"/>
        <v>15</v>
      </c>
      <c r="M48" s="10">
        <f t="shared" si="37"/>
        <v>34</v>
      </c>
      <c r="N48" s="10"/>
      <c r="O48" s="10"/>
      <c r="P48" s="10">
        <f t="shared" si="36"/>
        <v>0</v>
      </c>
      <c r="Q48" s="22" t="s">
        <v>72</v>
      </c>
      <c r="R48" s="12"/>
      <c r="S48" s="22" t="s">
        <v>82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20" customFormat="1" ht="16.5">
      <c r="A49" s="18" t="s">
        <v>8</v>
      </c>
      <c r="B49" s="19">
        <f>SUM(B41:B48)</f>
        <v>152</v>
      </c>
      <c r="C49" s="19">
        <f>SUM(C41:C48)</f>
        <v>123</v>
      </c>
      <c r="D49" s="19">
        <f aca="true" t="shared" si="39" ref="D49:M49">SUM(D41:D48)</f>
        <v>275</v>
      </c>
      <c r="E49" s="19">
        <f t="shared" si="39"/>
        <v>0</v>
      </c>
      <c r="F49" s="19">
        <f t="shared" si="39"/>
        <v>0</v>
      </c>
      <c r="G49" s="19">
        <f t="shared" si="39"/>
        <v>0</v>
      </c>
      <c r="H49" s="19">
        <f t="shared" si="39"/>
        <v>0</v>
      </c>
      <c r="I49" s="19">
        <f t="shared" si="39"/>
        <v>0</v>
      </c>
      <c r="J49" s="19">
        <f t="shared" si="39"/>
        <v>0</v>
      </c>
      <c r="K49" s="19">
        <f t="shared" si="39"/>
        <v>152</v>
      </c>
      <c r="L49" s="19">
        <f t="shared" si="39"/>
        <v>123</v>
      </c>
      <c r="M49" s="19">
        <f t="shared" si="39"/>
        <v>275</v>
      </c>
      <c r="N49" s="19">
        <f aca="true" t="shared" si="40" ref="N49:S49">SUM(N41:N48)</f>
        <v>1</v>
      </c>
      <c r="O49" s="19">
        <f t="shared" si="40"/>
        <v>0</v>
      </c>
      <c r="P49" s="19">
        <f t="shared" si="40"/>
        <v>1</v>
      </c>
      <c r="Q49" s="19">
        <f t="shared" si="40"/>
        <v>0</v>
      </c>
      <c r="R49" s="19">
        <f t="shared" si="40"/>
        <v>0</v>
      </c>
      <c r="S49" s="19">
        <f t="shared" si="40"/>
        <v>0</v>
      </c>
      <c r="T49" s="19" t="e">
        <f>K49*#REF!-Q49</f>
        <v>#REF!</v>
      </c>
      <c r="U49" s="19" t="e">
        <f>L49*#REF!-R49</f>
        <v>#REF!</v>
      </c>
      <c r="V49" s="19" t="e">
        <f>M49*#REF!-S49</f>
        <v>#REF!</v>
      </c>
      <c r="W49" s="19" t="e">
        <f>T49/K49/#REF!*100</f>
        <v>#REF!</v>
      </c>
      <c r="X49" s="19" t="e">
        <f>U49/L49/#REF!*100</f>
        <v>#REF!</v>
      </c>
      <c r="Y49" s="19" t="e">
        <f>V49/M49/#REF!*100</f>
        <v>#REF!</v>
      </c>
    </row>
    <row r="50" spans="1:25" s="6" customFormat="1" ht="16.5">
      <c r="A50" s="17" t="s">
        <v>48</v>
      </c>
      <c r="B50" s="8">
        <v>19</v>
      </c>
      <c r="C50" s="8">
        <v>16</v>
      </c>
      <c r="D50" s="8">
        <f aca="true" t="shared" si="41" ref="D50:D57">SUM(B50:C50)</f>
        <v>35</v>
      </c>
      <c r="E50" s="9">
        <v>0</v>
      </c>
      <c r="F50" s="9"/>
      <c r="G50" s="9">
        <f aca="true" t="shared" si="42" ref="G50:G57">SUM(E50:F50)</f>
        <v>0</v>
      </c>
      <c r="H50" s="9"/>
      <c r="I50" s="9">
        <v>0</v>
      </c>
      <c r="J50" s="9">
        <f aca="true" t="shared" si="43" ref="J50:J57">SUM(H50:I50)</f>
        <v>0</v>
      </c>
      <c r="K50" s="10">
        <f aca="true" t="shared" si="44" ref="K50:L57">B50+E50-H50</f>
        <v>19</v>
      </c>
      <c r="L50" s="10">
        <f t="shared" si="44"/>
        <v>16</v>
      </c>
      <c r="M50" s="10">
        <f t="shared" si="37"/>
        <v>35</v>
      </c>
      <c r="N50" s="10"/>
      <c r="O50" s="10"/>
      <c r="P50" s="10">
        <f aca="true" t="shared" si="45" ref="P50:P57">SUM(N50:O50)</f>
        <v>0</v>
      </c>
      <c r="Q50" s="12"/>
      <c r="R50" s="12"/>
      <c r="S50" s="12">
        <f t="shared" si="38"/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49</v>
      </c>
      <c r="B51" s="8">
        <v>19</v>
      </c>
      <c r="C51" s="8">
        <v>18</v>
      </c>
      <c r="D51" s="8">
        <f t="shared" si="41"/>
        <v>37</v>
      </c>
      <c r="E51" s="9">
        <v>0</v>
      </c>
      <c r="F51" s="9"/>
      <c r="G51" s="9">
        <f t="shared" si="42"/>
        <v>0</v>
      </c>
      <c r="H51" s="9">
        <v>0</v>
      </c>
      <c r="I51" s="9">
        <v>0</v>
      </c>
      <c r="J51" s="9">
        <f t="shared" si="43"/>
        <v>0</v>
      </c>
      <c r="K51" s="10">
        <f t="shared" si="44"/>
        <v>19</v>
      </c>
      <c r="L51" s="10">
        <f t="shared" si="44"/>
        <v>18</v>
      </c>
      <c r="M51" s="10">
        <f t="shared" si="37"/>
        <v>37</v>
      </c>
      <c r="N51" s="10"/>
      <c r="O51" s="10"/>
      <c r="P51" s="10">
        <f t="shared" si="45"/>
        <v>0</v>
      </c>
      <c r="Q51" s="22" t="s">
        <v>84</v>
      </c>
      <c r="R51" s="22" t="s">
        <v>78</v>
      </c>
      <c r="S51" s="22" t="s">
        <v>83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50</v>
      </c>
      <c r="B52" s="8">
        <v>22</v>
      </c>
      <c r="C52" s="8">
        <v>17</v>
      </c>
      <c r="D52" s="8">
        <f t="shared" si="41"/>
        <v>39</v>
      </c>
      <c r="E52" s="9"/>
      <c r="F52" s="9"/>
      <c r="G52" s="9">
        <f t="shared" si="42"/>
        <v>0</v>
      </c>
      <c r="H52" s="9"/>
      <c r="I52" s="9">
        <v>0</v>
      </c>
      <c r="J52" s="9">
        <f t="shared" si="43"/>
        <v>0</v>
      </c>
      <c r="K52" s="10">
        <f t="shared" si="44"/>
        <v>22</v>
      </c>
      <c r="L52" s="10">
        <f t="shared" si="44"/>
        <v>17</v>
      </c>
      <c r="M52" s="10">
        <f t="shared" si="37"/>
        <v>39</v>
      </c>
      <c r="N52" s="10"/>
      <c r="O52" s="10"/>
      <c r="P52" s="10">
        <f t="shared" si="45"/>
        <v>0</v>
      </c>
      <c r="Q52" s="12"/>
      <c r="R52" s="12"/>
      <c r="S52" s="12">
        <f t="shared" si="38"/>
        <v>0</v>
      </c>
      <c r="T52" s="12" t="e">
        <f>K52*#REF!-Q52</f>
        <v>#REF!</v>
      </c>
      <c r="U52" s="12" t="e">
        <f>L52*#REF!-R52</f>
        <v>#REF!</v>
      </c>
      <c r="V52" s="12" t="e">
        <f>M52*#REF!-S52</f>
        <v>#REF!</v>
      </c>
      <c r="W52" s="12" t="e">
        <f>T52/K52/#REF!*100</f>
        <v>#REF!</v>
      </c>
      <c r="X52" s="12" t="e">
        <f>U52/L52/#REF!*100</f>
        <v>#REF!</v>
      </c>
      <c r="Y52" s="12" t="e">
        <f>V52/M52/#REF!*100</f>
        <v>#REF!</v>
      </c>
    </row>
    <row r="53" spans="1:25" s="6" customFormat="1" ht="16.5">
      <c r="A53" s="17" t="s">
        <v>51</v>
      </c>
      <c r="B53" s="8">
        <v>20</v>
      </c>
      <c r="C53" s="8">
        <v>17</v>
      </c>
      <c r="D53" s="8">
        <f t="shared" si="41"/>
        <v>37</v>
      </c>
      <c r="E53" s="9">
        <v>0</v>
      </c>
      <c r="F53" s="9">
        <v>0</v>
      </c>
      <c r="G53" s="9">
        <f t="shared" si="42"/>
        <v>0</v>
      </c>
      <c r="H53" s="9">
        <v>0</v>
      </c>
      <c r="I53" s="9">
        <v>0</v>
      </c>
      <c r="J53" s="9">
        <f t="shared" si="43"/>
        <v>0</v>
      </c>
      <c r="K53" s="10">
        <f t="shared" si="44"/>
        <v>20</v>
      </c>
      <c r="L53" s="10">
        <f t="shared" si="44"/>
        <v>17</v>
      </c>
      <c r="M53" s="10">
        <f t="shared" si="37"/>
        <v>37</v>
      </c>
      <c r="N53" s="10">
        <v>1</v>
      </c>
      <c r="O53" s="10"/>
      <c r="P53" s="10">
        <f t="shared" si="45"/>
        <v>1</v>
      </c>
      <c r="Q53" s="22" t="s">
        <v>75</v>
      </c>
      <c r="R53" s="12"/>
      <c r="S53" s="12">
        <f t="shared" si="38"/>
        <v>0</v>
      </c>
      <c r="T53" s="12" t="e">
        <f>K53*#REF!-Q53</f>
        <v>#REF!</v>
      </c>
      <c r="U53" s="12" t="e">
        <f>L53*#REF!-R53</f>
        <v>#REF!</v>
      </c>
      <c r="V53" s="12" t="e">
        <f>M53*#REF!-S53</f>
        <v>#REF!</v>
      </c>
      <c r="W53" s="12" t="e">
        <f>T53/K53/#REF!*100</f>
        <v>#REF!</v>
      </c>
      <c r="X53" s="12" t="e">
        <f>U53/L53/#REF!*100</f>
        <v>#REF!</v>
      </c>
      <c r="Y53" s="12" t="e">
        <f>V53/M53/#REF!*100</f>
        <v>#REF!</v>
      </c>
    </row>
    <row r="54" spans="1:25" s="6" customFormat="1" ht="16.5">
      <c r="A54" s="17" t="s">
        <v>52</v>
      </c>
      <c r="B54" s="8">
        <v>21</v>
      </c>
      <c r="C54" s="8">
        <v>16</v>
      </c>
      <c r="D54" s="8">
        <f t="shared" si="41"/>
        <v>37</v>
      </c>
      <c r="E54" s="9">
        <v>0</v>
      </c>
      <c r="F54" s="9">
        <v>0</v>
      </c>
      <c r="G54" s="9">
        <f t="shared" si="42"/>
        <v>0</v>
      </c>
      <c r="H54" s="9">
        <v>0</v>
      </c>
      <c r="I54" s="9"/>
      <c r="J54" s="9">
        <f t="shared" si="43"/>
        <v>0</v>
      </c>
      <c r="K54" s="10">
        <f t="shared" si="44"/>
        <v>21</v>
      </c>
      <c r="L54" s="10">
        <f t="shared" si="44"/>
        <v>16</v>
      </c>
      <c r="M54" s="10">
        <f t="shared" si="37"/>
        <v>37</v>
      </c>
      <c r="N54" s="10"/>
      <c r="O54" s="10"/>
      <c r="P54" s="10">
        <f t="shared" si="45"/>
        <v>0</v>
      </c>
      <c r="Q54" s="22" t="s">
        <v>72</v>
      </c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53</v>
      </c>
      <c r="B55" s="8">
        <v>19</v>
      </c>
      <c r="C55" s="8">
        <v>18</v>
      </c>
      <c r="D55" s="8">
        <f t="shared" si="41"/>
        <v>37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43"/>
        <v>0</v>
      </c>
      <c r="K55" s="10">
        <f t="shared" si="44"/>
        <v>19</v>
      </c>
      <c r="L55" s="10">
        <f t="shared" si="44"/>
        <v>18</v>
      </c>
      <c r="M55" s="10">
        <f t="shared" si="37"/>
        <v>37</v>
      </c>
      <c r="N55" s="10"/>
      <c r="O55" s="10"/>
      <c r="P55" s="10">
        <f t="shared" si="45"/>
        <v>0</v>
      </c>
      <c r="Q55" s="22" t="s">
        <v>74</v>
      </c>
      <c r="R55" s="12"/>
      <c r="S55" s="12">
        <f t="shared" si="38"/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54</v>
      </c>
      <c r="B56" s="8">
        <v>21</v>
      </c>
      <c r="C56" s="8">
        <v>16</v>
      </c>
      <c r="D56" s="8">
        <f t="shared" si="41"/>
        <v>37</v>
      </c>
      <c r="E56" s="9">
        <v>0</v>
      </c>
      <c r="F56" s="9">
        <v>0</v>
      </c>
      <c r="G56" s="9">
        <f t="shared" si="42"/>
        <v>0</v>
      </c>
      <c r="H56" s="9"/>
      <c r="I56" s="9">
        <v>0</v>
      </c>
      <c r="J56" s="9">
        <f t="shared" si="43"/>
        <v>0</v>
      </c>
      <c r="K56" s="10">
        <f t="shared" si="44"/>
        <v>21</v>
      </c>
      <c r="L56" s="10">
        <f t="shared" si="44"/>
        <v>16</v>
      </c>
      <c r="M56" s="10">
        <f t="shared" si="37"/>
        <v>37</v>
      </c>
      <c r="N56" s="10"/>
      <c r="O56" s="10"/>
      <c r="P56" s="10">
        <f t="shared" si="45"/>
        <v>0</v>
      </c>
      <c r="Q56" s="22" t="s">
        <v>72</v>
      </c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55</v>
      </c>
      <c r="B57" s="8">
        <v>0</v>
      </c>
      <c r="C57" s="8">
        <v>0</v>
      </c>
      <c r="D57" s="8">
        <f t="shared" si="41"/>
        <v>0</v>
      </c>
      <c r="E57" s="9">
        <v>0</v>
      </c>
      <c r="F57" s="9"/>
      <c r="G57" s="9">
        <f t="shared" si="42"/>
        <v>0</v>
      </c>
      <c r="H57" s="9"/>
      <c r="I57" s="9">
        <v>0</v>
      </c>
      <c r="J57" s="9">
        <f t="shared" si="43"/>
        <v>0</v>
      </c>
      <c r="K57" s="10">
        <f t="shared" si="44"/>
        <v>0</v>
      </c>
      <c r="L57" s="10">
        <f t="shared" si="44"/>
        <v>0</v>
      </c>
      <c r="M57" s="10">
        <f t="shared" si="37"/>
        <v>0</v>
      </c>
      <c r="N57" s="10"/>
      <c r="O57" s="10"/>
      <c r="P57" s="10">
        <f t="shared" si="45"/>
        <v>0</v>
      </c>
      <c r="Q57" s="12"/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20" customFormat="1" ht="16.5">
      <c r="A58" s="18" t="s">
        <v>8</v>
      </c>
      <c r="B58" s="19">
        <f>SUM(B50:B57)</f>
        <v>141</v>
      </c>
      <c r="C58" s="19">
        <f>SUM(C50:C57)</f>
        <v>118</v>
      </c>
      <c r="D58" s="19">
        <f aca="true" t="shared" si="46" ref="D58:M58">SUM(D50:D57)</f>
        <v>259</v>
      </c>
      <c r="E58" s="19">
        <f t="shared" si="46"/>
        <v>0</v>
      </c>
      <c r="F58" s="19">
        <f t="shared" si="46"/>
        <v>0</v>
      </c>
      <c r="G58" s="19">
        <f t="shared" si="46"/>
        <v>0</v>
      </c>
      <c r="H58" s="19">
        <f t="shared" si="46"/>
        <v>0</v>
      </c>
      <c r="I58" s="19">
        <f t="shared" si="46"/>
        <v>0</v>
      </c>
      <c r="J58" s="19">
        <f t="shared" si="46"/>
        <v>0</v>
      </c>
      <c r="K58" s="19">
        <f t="shared" si="46"/>
        <v>141</v>
      </c>
      <c r="L58" s="19">
        <f t="shared" si="46"/>
        <v>118</v>
      </c>
      <c r="M58" s="19">
        <f t="shared" si="46"/>
        <v>259</v>
      </c>
      <c r="N58" s="19">
        <f aca="true" t="shared" si="47" ref="N58:S58">SUM(N50:N57)</f>
        <v>1</v>
      </c>
      <c r="O58" s="19">
        <f t="shared" si="47"/>
        <v>0</v>
      </c>
      <c r="P58" s="19">
        <f t="shared" si="47"/>
        <v>1</v>
      </c>
      <c r="Q58" s="19">
        <f t="shared" si="47"/>
        <v>0</v>
      </c>
      <c r="R58" s="19">
        <f t="shared" si="47"/>
        <v>0</v>
      </c>
      <c r="S58" s="19">
        <f t="shared" si="47"/>
        <v>0</v>
      </c>
      <c r="T58" s="19" t="e">
        <f>K58*#REF!-Q58</f>
        <v>#REF!</v>
      </c>
      <c r="U58" s="19" t="e">
        <f>L58*#REF!-R58</f>
        <v>#REF!</v>
      </c>
      <c r="V58" s="19" t="e">
        <f>M58*#REF!-S58</f>
        <v>#REF!</v>
      </c>
      <c r="W58" s="19" t="e">
        <f>T58/K58/#REF!*100</f>
        <v>#REF!</v>
      </c>
      <c r="X58" s="19" t="e">
        <f>U58/L58/#REF!*100</f>
        <v>#REF!</v>
      </c>
      <c r="Y58" s="19" t="e">
        <f>V58/M58/#REF!*100</f>
        <v>#REF!</v>
      </c>
    </row>
    <row r="59" spans="1:25" s="6" customFormat="1" ht="16.5">
      <c r="A59" s="21" t="s">
        <v>56</v>
      </c>
      <c r="B59" s="8">
        <f aca="true" t="shared" si="48" ref="B59:M59">B12+B22+B31+B40+B49+B58</f>
        <v>883</v>
      </c>
      <c r="C59" s="8">
        <f t="shared" si="48"/>
        <v>774</v>
      </c>
      <c r="D59" s="8">
        <f t="shared" si="48"/>
        <v>1657</v>
      </c>
      <c r="E59" s="9">
        <f t="shared" si="48"/>
        <v>0</v>
      </c>
      <c r="F59" s="9">
        <f t="shared" si="48"/>
        <v>0</v>
      </c>
      <c r="G59" s="9">
        <f t="shared" si="48"/>
        <v>0</v>
      </c>
      <c r="H59" s="9">
        <f t="shared" si="48"/>
        <v>0</v>
      </c>
      <c r="I59" s="9">
        <f t="shared" si="48"/>
        <v>0</v>
      </c>
      <c r="J59" s="9">
        <f t="shared" si="48"/>
        <v>0</v>
      </c>
      <c r="K59" s="10">
        <f t="shared" si="48"/>
        <v>883</v>
      </c>
      <c r="L59" s="10">
        <f t="shared" si="48"/>
        <v>774</v>
      </c>
      <c r="M59" s="10">
        <f t="shared" si="48"/>
        <v>1657</v>
      </c>
      <c r="N59" s="10"/>
      <c r="O59" s="10"/>
      <c r="P59" s="10">
        <f>SUM(N59:O59)</f>
        <v>0</v>
      </c>
      <c r="Q59" s="12">
        <f aca="true" t="shared" si="49" ref="Q59:V59">Q12+Q22+Q31+Q40+Q49+Q58</f>
        <v>0</v>
      </c>
      <c r="R59" s="12">
        <f t="shared" si="49"/>
        <v>0</v>
      </c>
      <c r="S59" s="12">
        <f t="shared" si="49"/>
        <v>0</v>
      </c>
      <c r="T59" s="12" t="e">
        <f t="shared" si="49"/>
        <v>#REF!</v>
      </c>
      <c r="U59" s="12" t="e">
        <f t="shared" si="49"/>
        <v>#REF!</v>
      </c>
      <c r="V59" s="12" t="e">
        <f t="shared" si="49"/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57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>
        <v>0</v>
      </c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0"/>
      <c r="O60" s="10"/>
      <c r="P60" s="10"/>
      <c r="Q60" s="12"/>
      <c r="R60" s="12"/>
      <c r="S60" s="12">
        <f>SUM(Q60:R60)</f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21" t="s">
        <v>56</v>
      </c>
      <c r="B61" s="8">
        <f aca="true" t="shared" si="50" ref="B61:Y63">SUM(B59:B60)</f>
        <v>890</v>
      </c>
      <c r="C61" s="8">
        <f t="shared" si="50"/>
        <v>776</v>
      </c>
      <c r="D61" s="8">
        <f t="shared" si="50"/>
        <v>1666</v>
      </c>
      <c r="E61" s="9">
        <f t="shared" si="50"/>
        <v>0</v>
      </c>
      <c r="F61" s="9">
        <f t="shared" si="50"/>
        <v>0</v>
      </c>
      <c r="G61" s="9">
        <f t="shared" si="50"/>
        <v>0</v>
      </c>
      <c r="H61" s="9">
        <f t="shared" si="50"/>
        <v>0</v>
      </c>
      <c r="I61" s="9">
        <f t="shared" si="50"/>
        <v>0</v>
      </c>
      <c r="J61" s="9">
        <f t="shared" si="50"/>
        <v>0</v>
      </c>
      <c r="K61" s="10">
        <f t="shared" si="50"/>
        <v>890</v>
      </c>
      <c r="L61" s="10">
        <f t="shared" si="50"/>
        <v>776</v>
      </c>
      <c r="M61" s="10">
        <f t="shared" si="50"/>
        <v>1666</v>
      </c>
      <c r="N61" s="10"/>
      <c r="O61" s="10"/>
      <c r="P61" s="10"/>
      <c r="Q61" s="12">
        <f t="shared" si="50"/>
        <v>0</v>
      </c>
      <c r="R61" s="12">
        <f t="shared" si="50"/>
        <v>0</v>
      </c>
      <c r="S61" s="12">
        <f t="shared" si="50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6" customFormat="1" ht="16.5">
      <c r="A62" s="17" t="s">
        <v>58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0"/>
      <c r="O62" s="10"/>
      <c r="P62" s="10"/>
      <c r="Q62" s="12">
        <f t="shared" si="50"/>
        <v>0</v>
      </c>
      <c r="R62" s="12">
        <f t="shared" si="50"/>
        <v>0</v>
      </c>
      <c r="S62" s="12">
        <f t="shared" si="50"/>
        <v>0</v>
      </c>
      <c r="T62" s="12" t="e">
        <f>K62*#REF!-Q62</f>
        <v>#REF!</v>
      </c>
      <c r="U62" s="12" t="e">
        <f>L62*#REF!-R62</f>
        <v>#REF!</v>
      </c>
      <c r="V62" s="12" t="e">
        <f>M62*#REF!-S62</f>
        <v>#REF!</v>
      </c>
      <c r="W62" s="12" t="e">
        <f>T62/K62/#REF!*100</f>
        <v>#REF!</v>
      </c>
      <c r="X62" s="12" t="e">
        <f>U62/L62/#REF!*100</f>
        <v>#REF!</v>
      </c>
      <c r="Y62" s="12" t="e">
        <f>V62/M62/#REF!*100</f>
        <v>#REF!</v>
      </c>
    </row>
    <row r="63" spans="1:25" s="20" customFormat="1" ht="19.5" customHeight="1">
      <c r="A63" s="18" t="s">
        <v>60</v>
      </c>
      <c r="B63" s="19">
        <f t="shared" si="50"/>
        <v>890</v>
      </c>
      <c r="C63" s="19">
        <f t="shared" si="50"/>
        <v>776</v>
      </c>
      <c r="D63" s="19">
        <f t="shared" si="50"/>
        <v>1666</v>
      </c>
      <c r="E63" s="19">
        <f t="shared" si="50"/>
        <v>0</v>
      </c>
      <c r="F63" s="19">
        <f t="shared" si="50"/>
        <v>0</v>
      </c>
      <c r="G63" s="19">
        <f t="shared" si="50"/>
        <v>0</v>
      </c>
      <c r="H63" s="19">
        <f t="shared" si="50"/>
        <v>0</v>
      </c>
      <c r="I63" s="19">
        <f t="shared" si="50"/>
        <v>0</v>
      </c>
      <c r="J63" s="19">
        <f t="shared" si="50"/>
        <v>0</v>
      </c>
      <c r="K63" s="19">
        <f t="shared" si="50"/>
        <v>890</v>
      </c>
      <c r="L63" s="19">
        <f t="shared" si="50"/>
        <v>776</v>
      </c>
      <c r="M63" s="19">
        <f t="shared" si="50"/>
        <v>1666</v>
      </c>
      <c r="N63" s="19"/>
      <c r="O63" s="19"/>
      <c r="P63" s="19"/>
      <c r="Q63" s="19">
        <f t="shared" si="50"/>
        <v>0</v>
      </c>
      <c r="R63" s="19">
        <f t="shared" si="50"/>
        <v>0</v>
      </c>
      <c r="S63" s="19">
        <f t="shared" si="50"/>
        <v>0</v>
      </c>
      <c r="T63" s="19" t="e">
        <f t="shared" si="50"/>
        <v>#REF!</v>
      </c>
      <c r="U63" s="19" t="e">
        <f t="shared" si="50"/>
        <v>#REF!</v>
      </c>
      <c r="V63" s="19" t="e">
        <f t="shared" si="50"/>
        <v>#REF!</v>
      </c>
      <c r="W63" s="19" t="e">
        <f t="shared" si="50"/>
        <v>#REF!</v>
      </c>
      <c r="X63" s="19" t="e">
        <f t="shared" si="50"/>
        <v>#REF!</v>
      </c>
      <c r="Y63" s="19" t="e">
        <f t="shared" si="50"/>
        <v>#REF!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2002-08-30T01:25:43Z</cp:lastPrinted>
  <dcterms:created xsi:type="dcterms:W3CDTF">1998-12-07T02:16:08Z</dcterms:created>
  <dcterms:modified xsi:type="dcterms:W3CDTF">2004-03-01T07:27:51Z</dcterms:modified>
  <cp:category/>
  <cp:version/>
  <cp:contentType/>
  <cp:contentStatus/>
</cp:coreProperties>
</file>