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<sst xmlns="http://schemas.openxmlformats.org/spreadsheetml/2006/main" count="104" uniqueCount="79">
  <si>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</si>
  <si>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</si>
  <si>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</si>
  <si>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</si>
  <si>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</si>
  <si>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</si>
  <si>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</si>
  <si>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</si>
  <si>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</si>
  <si>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</si>
  <si>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</si>
  <si>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>總計</t>
  </si>
  <si>
    <t xml:space="preserve">特殊        </t>
  </si>
  <si>
    <t>中輟</t>
  </si>
  <si>
    <t>女</t>
  </si>
  <si>
    <t>計</t>
  </si>
  <si>
    <r>
      <t>六</t>
    </r>
    <r>
      <rPr>
        <b/>
        <sz val="12"/>
        <color indexed="51"/>
        <rFont val="Times New Roman"/>
        <family val="1"/>
      </rPr>
      <t>1</t>
    </r>
  </si>
  <si>
    <r>
      <t>六</t>
    </r>
    <r>
      <rPr>
        <b/>
        <sz val="12"/>
        <color indexed="51"/>
        <rFont val="Times New Roman"/>
        <family val="1"/>
      </rPr>
      <t>2</t>
    </r>
  </si>
  <si>
    <r>
      <t>六</t>
    </r>
    <r>
      <rPr>
        <b/>
        <sz val="12"/>
        <color indexed="51"/>
        <rFont val="Times New Roman"/>
        <family val="1"/>
      </rPr>
      <t>3</t>
    </r>
  </si>
  <si>
    <r>
      <t>六</t>
    </r>
    <r>
      <rPr>
        <b/>
        <sz val="12"/>
        <color indexed="51"/>
        <rFont val="Times New Roman"/>
        <family val="1"/>
      </rPr>
      <t>4</t>
    </r>
  </si>
  <si>
    <r>
      <t>六</t>
    </r>
    <r>
      <rPr>
        <b/>
        <sz val="12"/>
        <color indexed="51"/>
        <rFont val="Times New Roman"/>
        <family val="1"/>
      </rPr>
      <t>5</t>
    </r>
  </si>
  <si>
    <r>
      <t>六</t>
    </r>
    <r>
      <rPr>
        <b/>
        <sz val="12"/>
        <color indexed="51"/>
        <rFont val="Times New Roman"/>
        <family val="1"/>
      </rPr>
      <t>6</t>
    </r>
  </si>
  <si>
    <r>
      <t>六</t>
    </r>
    <r>
      <rPr>
        <b/>
        <sz val="12"/>
        <color indexed="51"/>
        <rFont val="Times New Roman"/>
        <family val="1"/>
      </rPr>
      <t>7</t>
    </r>
  </si>
  <si>
    <r>
      <t>六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</si>
  <si>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1</t>
    </r>
  </si>
  <si>
    <r>
      <t>五</t>
    </r>
    <r>
      <rPr>
        <b/>
        <sz val="12"/>
        <color indexed="51"/>
        <rFont val="Times New Roman"/>
        <family val="1"/>
      </rPr>
      <t>2</t>
    </r>
  </si>
  <si>
    <r>
      <t>五</t>
    </r>
    <r>
      <rPr>
        <b/>
        <sz val="12"/>
        <color indexed="51"/>
        <rFont val="Times New Roman"/>
        <family val="1"/>
      </rPr>
      <t>3</t>
    </r>
  </si>
  <si>
    <r>
      <t>五</t>
    </r>
    <r>
      <rPr>
        <b/>
        <sz val="12"/>
        <color indexed="51"/>
        <rFont val="Times New Roman"/>
        <family val="1"/>
      </rPr>
      <t>4</t>
    </r>
  </si>
  <si>
    <r>
      <t>五</t>
    </r>
    <r>
      <rPr>
        <b/>
        <sz val="12"/>
        <color indexed="51"/>
        <rFont val="Times New Roman"/>
        <family val="1"/>
      </rPr>
      <t>5</t>
    </r>
  </si>
  <si>
    <r>
      <t>五</t>
    </r>
    <r>
      <rPr>
        <b/>
        <sz val="12"/>
        <color indexed="51"/>
        <rFont val="Times New Roman"/>
        <family val="1"/>
      </rPr>
      <t>6</t>
    </r>
  </si>
  <si>
    <r>
      <t>五</t>
    </r>
    <r>
      <rPr>
        <b/>
        <sz val="12"/>
        <color indexed="51"/>
        <rFont val="Times New Roman"/>
        <family val="1"/>
      </rPr>
      <t>7</t>
    </r>
  </si>
  <si>
    <r>
      <t>五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</si>
  <si>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9</t>
    </r>
  </si>
  <si>
    <r>
      <t>三</t>
    </r>
    <r>
      <rPr>
        <b/>
        <sz val="12"/>
        <color indexed="51"/>
        <rFont val="Times New Roman"/>
        <family val="1"/>
      </rPr>
      <t>1</t>
    </r>
  </si>
  <si>
    <r>
      <t>三</t>
    </r>
    <r>
      <rPr>
        <b/>
        <sz val="12"/>
        <color indexed="51"/>
        <rFont val="Times New Roman"/>
        <family val="1"/>
      </rPr>
      <t>2</t>
    </r>
  </si>
  <si>
    <r>
      <t>三</t>
    </r>
    <r>
      <rPr>
        <b/>
        <sz val="12"/>
        <color indexed="51"/>
        <rFont val="Times New Roman"/>
        <family val="1"/>
      </rPr>
      <t>3</t>
    </r>
  </si>
  <si>
    <r>
      <t>三</t>
    </r>
    <r>
      <rPr>
        <b/>
        <sz val="12"/>
        <color indexed="51"/>
        <rFont val="Times New Roman"/>
        <family val="1"/>
      </rPr>
      <t>4</t>
    </r>
  </si>
  <si>
    <r>
      <t>三</t>
    </r>
    <r>
      <rPr>
        <b/>
        <sz val="12"/>
        <color indexed="51"/>
        <rFont val="Times New Roman"/>
        <family val="1"/>
      </rPr>
      <t>5</t>
    </r>
  </si>
  <si>
    <r>
      <t>三</t>
    </r>
    <r>
      <rPr>
        <b/>
        <sz val="12"/>
        <color indexed="51"/>
        <rFont val="Times New Roman"/>
        <family val="1"/>
      </rPr>
      <t>6</t>
    </r>
  </si>
  <si>
    <r>
      <t>三</t>
    </r>
    <r>
      <rPr>
        <b/>
        <sz val="12"/>
        <color indexed="51"/>
        <rFont val="Times New Roman"/>
        <family val="1"/>
      </rPr>
      <t>7</t>
    </r>
  </si>
  <si>
    <r>
      <t>三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</si>
  <si>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9</t>
    </r>
  </si>
  <si>
    <r>
      <t>二</t>
    </r>
    <r>
      <rPr>
        <b/>
        <sz val="12"/>
        <color indexed="51"/>
        <rFont val="Times New Roman"/>
        <family val="1"/>
      </rPr>
      <t>1</t>
    </r>
  </si>
  <si>
    <r>
      <t>二</t>
    </r>
    <r>
      <rPr>
        <b/>
        <sz val="12"/>
        <color indexed="51"/>
        <rFont val="Times New Roman"/>
        <family val="1"/>
      </rPr>
      <t>2</t>
    </r>
  </si>
  <si>
    <r>
      <t>二</t>
    </r>
    <r>
      <rPr>
        <b/>
        <sz val="12"/>
        <color indexed="51"/>
        <rFont val="Times New Roman"/>
        <family val="1"/>
      </rPr>
      <t>3</t>
    </r>
  </si>
  <si>
    <r>
      <t>二</t>
    </r>
    <r>
      <rPr>
        <b/>
        <sz val="12"/>
        <color indexed="51"/>
        <rFont val="Times New Roman"/>
        <family val="1"/>
      </rPr>
      <t>4</t>
    </r>
  </si>
  <si>
    <r>
      <t>二</t>
    </r>
    <r>
      <rPr>
        <b/>
        <sz val="12"/>
        <color indexed="51"/>
        <rFont val="Times New Roman"/>
        <family val="1"/>
      </rPr>
      <t>5</t>
    </r>
  </si>
  <si>
    <r>
      <t>二</t>
    </r>
    <r>
      <rPr>
        <b/>
        <sz val="12"/>
        <color indexed="51"/>
        <rFont val="Times New Roman"/>
        <family val="1"/>
      </rPr>
      <t>6</t>
    </r>
  </si>
  <si>
    <r>
      <t>二</t>
    </r>
    <r>
      <rPr>
        <b/>
        <sz val="12"/>
        <color indexed="51"/>
        <rFont val="Times New Roman"/>
        <family val="1"/>
      </rPr>
      <t>7</t>
    </r>
  </si>
  <si>
    <r>
      <t>二</t>
    </r>
    <r>
      <rPr>
        <b/>
        <sz val="12"/>
        <color indexed="51"/>
        <rFont val="Times New Roman"/>
        <family val="1"/>
      </rPr>
      <t>8</t>
    </r>
  </si>
  <si>
    <r>
      <t>二</t>
    </r>
    <r>
      <rPr>
        <b/>
        <sz val="12"/>
        <color indexed="51"/>
        <rFont val="Times New Roman"/>
        <family val="1"/>
      </rPr>
      <t>9</t>
    </r>
  </si>
  <si>
    <r>
      <t>一</t>
    </r>
    <r>
      <rPr>
        <b/>
        <sz val="12"/>
        <color indexed="51"/>
        <rFont val="Times New Roman"/>
        <family val="1"/>
      </rPr>
      <t>1</t>
    </r>
  </si>
  <si>
    <r>
      <t>一</t>
    </r>
    <r>
      <rPr>
        <b/>
        <sz val="12"/>
        <color indexed="51"/>
        <rFont val="Times New Roman"/>
        <family val="1"/>
      </rPr>
      <t>2</t>
    </r>
  </si>
  <si>
    <r>
      <t>一</t>
    </r>
    <r>
      <rPr>
        <b/>
        <sz val="12"/>
        <color indexed="51"/>
        <rFont val="Times New Roman"/>
        <family val="1"/>
      </rPr>
      <t>3</t>
    </r>
  </si>
  <si>
    <r>
      <t>一</t>
    </r>
    <r>
      <rPr>
        <b/>
        <sz val="12"/>
        <color indexed="51"/>
        <rFont val="Times New Roman"/>
        <family val="1"/>
      </rPr>
      <t>4</t>
    </r>
  </si>
  <si>
    <r>
      <t>一</t>
    </r>
    <r>
      <rPr>
        <b/>
        <sz val="12"/>
        <color indexed="51"/>
        <rFont val="Times New Roman"/>
        <family val="1"/>
      </rPr>
      <t>5</t>
    </r>
  </si>
  <si>
    <r>
      <t>一</t>
    </r>
    <r>
      <rPr>
        <b/>
        <sz val="12"/>
        <color indexed="51"/>
        <rFont val="Times New Roman"/>
        <family val="1"/>
      </rPr>
      <t>6</t>
    </r>
  </si>
  <si>
    <r>
      <t>一</t>
    </r>
    <r>
      <rPr>
        <b/>
        <sz val="12"/>
        <color indexed="51"/>
        <rFont val="Times New Roman"/>
        <family val="1"/>
      </rPr>
      <t>7</t>
    </r>
  </si>
  <si>
    <r>
      <t>一</t>
    </r>
    <r>
      <rPr>
        <b/>
        <sz val="12"/>
        <color indexed="51"/>
        <rFont val="Times New Roman"/>
        <family val="1"/>
      </rPr>
      <t>8</t>
    </r>
  </si>
  <si>
    <r>
      <t>一</t>
    </r>
    <r>
      <rPr>
        <b/>
        <sz val="12"/>
        <color indexed="51"/>
        <rFont val="Times New Roman"/>
        <family val="1"/>
      </rPr>
      <t>10</t>
    </r>
  </si>
  <si>
    <r>
      <t>一</t>
    </r>
    <r>
      <rPr>
        <b/>
        <sz val="12"/>
        <color indexed="51"/>
        <rFont val="Times New Roman"/>
        <family val="1"/>
      </rPr>
      <t>9</t>
    </r>
  </si>
  <si>
    <r>
      <t>四</t>
    </r>
    <r>
      <rPr>
        <b/>
        <sz val="12"/>
        <color indexed="51"/>
        <rFont val="Times New Roman"/>
        <family val="1"/>
      </rPr>
      <t>1</t>
    </r>
  </si>
  <si>
    <r>
      <t>四</t>
    </r>
    <r>
      <rPr>
        <b/>
        <sz val="12"/>
        <color indexed="51"/>
        <rFont val="Times New Roman"/>
        <family val="1"/>
      </rPr>
      <t>2</t>
    </r>
  </si>
  <si>
    <r>
      <t>四</t>
    </r>
    <r>
      <rPr>
        <b/>
        <sz val="12"/>
        <color indexed="51"/>
        <rFont val="Times New Roman"/>
        <family val="1"/>
      </rPr>
      <t>3</t>
    </r>
  </si>
  <si>
    <r>
      <t>四</t>
    </r>
    <r>
      <rPr>
        <b/>
        <sz val="12"/>
        <color indexed="51"/>
        <rFont val="Times New Roman"/>
        <family val="1"/>
      </rPr>
      <t>4</t>
    </r>
  </si>
  <si>
    <r>
      <t>四</t>
    </r>
    <r>
      <rPr>
        <b/>
        <sz val="12"/>
        <color indexed="51"/>
        <rFont val="Times New Roman"/>
        <family val="1"/>
      </rPr>
      <t>5</t>
    </r>
  </si>
  <si>
    <r>
      <t>四</t>
    </r>
    <r>
      <rPr>
        <b/>
        <sz val="12"/>
        <color indexed="51"/>
        <rFont val="Times New Roman"/>
        <family val="1"/>
      </rPr>
      <t>6</t>
    </r>
  </si>
  <si>
    <r>
      <t>四</t>
    </r>
    <r>
      <rPr>
        <b/>
        <sz val="12"/>
        <color indexed="51"/>
        <rFont val="Times New Roman"/>
        <family val="1"/>
      </rPr>
      <t>7</t>
    </r>
  </si>
  <si>
    <r>
      <t>四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</si>
  <si>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12</t>
    </r>
  </si>
  <si>
    <t>不轉入</t>
  </si>
  <si>
    <t>佳杰</t>
  </si>
  <si>
    <t>藍心</t>
  </si>
  <si>
    <t>翊靖</t>
  </si>
  <si>
    <t>佳勁</t>
  </si>
  <si>
    <t>偉隆</t>
  </si>
  <si>
    <r>
      <t xml:space="preserve">                  </t>
    </r>
    <r>
      <rPr>
        <b/>
        <sz val="18"/>
        <rFont val="新細明體"/>
        <family val="1"/>
      </rPr>
      <t>彰化 縣 永 靖 國 小 在 籍 學 生 數 93年03月</t>
    </r>
    <r>
      <rPr>
        <b/>
        <sz val="16"/>
        <rFont val="新細明體"/>
        <family val="1"/>
      </rPr>
      <t xml:space="preserve">            </t>
    </r>
  </si>
  <si>
    <t>喬昱</t>
  </si>
  <si>
    <t>合計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</si>
</sst>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b/>
      <sz val="8"/>
      <color indexed="8"/>
      <name val="新細明體"/>
      <family val="1"/>
    </font>
    <font>
      <sz val="12"/>
      <name val="細明體"/>
      <family val="3"/>
    </font>
    <font>
      <b/>
      <sz val="10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6" borderId="1" xfId="0" applyFont="1" applyFill="1" applyBorder="1" applyAlignment="1">
      <alignment/>
    </xf>
    <xf numFmtId="0" fontId="10" fillId="9" borderId="1" xfId="0" applyFont="1" applyFill="1" applyBorder="1" applyAlignment="1">
      <alignment/>
    </xf>
    <xf numFmtId="0" fontId="8" fillId="9" borderId="0" xfId="0" applyFont="1" applyFill="1" applyAlignment="1">
      <alignment/>
    </xf>
    <xf numFmtId="0" fontId="11" fillId="1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4">
      <selection activeCell="E51" sqref="E51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5.50390625" style="0" customWidth="1"/>
    <col min="18" max="18" width="3.62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13</v>
      </c>
      <c r="O2" s="10"/>
      <c r="P2" s="10"/>
      <c r="Q2" s="12" t="s">
        <v>12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14</v>
      </c>
      <c r="P3" s="11" t="s">
        <v>8</v>
      </c>
      <c r="Q3" s="16" t="s">
        <v>6</v>
      </c>
      <c r="R3" s="16" t="s">
        <v>7</v>
      </c>
      <c r="S3" s="16" t="s">
        <v>15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51</v>
      </c>
      <c r="B4" s="8">
        <v>18</v>
      </c>
      <c r="C4" s="8">
        <v>15</v>
      </c>
      <c r="D4" s="8">
        <f aca="true" t="shared" si="0" ref="D4:D13">SUM(B4:C4)</f>
        <v>33</v>
      </c>
      <c r="E4" s="9">
        <v>0</v>
      </c>
      <c r="F4" s="9">
        <v>0</v>
      </c>
      <c r="G4" s="9">
        <f aca="true" t="shared" si="1" ref="G4:G13">SUM(E4:F4)</f>
        <v>0</v>
      </c>
      <c r="H4" s="9">
        <v>1</v>
      </c>
      <c r="I4" s="9">
        <v>0</v>
      </c>
      <c r="J4" s="9">
        <f aca="true" t="shared" si="2" ref="J4:J11">SUM(H4:I4)</f>
        <v>1</v>
      </c>
      <c r="K4" s="10">
        <f aca="true" t="shared" si="3" ref="K4:K13">B4+E4-H4</f>
        <v>17</v>
      </c>
      <c r="L4" s="10">
        <f aca="true" t="shared" si="4" ref="L4:L13">C4+F4-I4</f>
        <v>15</v>
      </c>
      <c r="M4" s="10">
        <f aca="true" t="shared" si="5" ref="M4:M10">SUM(K4:L4)</f>
        <v>32</v>
      </c>
      <c r="N4" s="10"/>
      <c r="O4" s="10"/>
      <c r="P4" s="10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52</v>
      </c>
      <c r="B5" s="8">
        <v>16</v>
      </c>
      <c r="C5" s="8">
        <v>12</v>
      </c>
      <c r="D5" s="8">
        <f t="shared" si="0"/>
        <v>28</v>
      </c>
      <c r="E5" s="9"/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16</v>
      </c>
      <c r="L5" s="10">
        <f t="shared" si="4"/>
        <v>12</v>
      </c>
      <c r="M5" s="10">
        <f t="shared" si="5"/>
        <v>28</v>
      </c>
      <c r="N5" s="10"/>
      <c r="O5" s="10"/>
      <c r="P5" s="10">
        <f t="shared" si="6"/>
        <v>0</v>
      </c>
      <c r="Q5" s="10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53</v>
      </c>
      <c r="B6" s="8">
        <v>17</v>
      </c>
      <c r="C6" s="8">
        <v>15</v>
      </c>
      <c r="D6" s="8">
        <f t="shared" si="0"/>
        <v>32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15</v>
      </c>
      <c r="M6" s="10">
        <f t="shared" si="5"/>
        <v>32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54</v>
      </c>
      <c r="B7" s="8">
        <v>16</v>
      </c>
      <c r="C7" s="8">
        <v>15</v>
      </c>
      <c r="D7" s="8">
        <f t="shared" si="0"/>
        <v>31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16</v>
      </c>
      <c r="L7" s="10">
        <f t="shared" si="4"/>
        <v>15</v>
      </c>
      <c r="M7" s="10">
        <f t="shared" si="5"/>
        <v>31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55</v>
      </c>
      <c r="B8" s="8">
        <v>16</v>
      </c>
      <c r="C8" s="8">
        <v>17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17</v>
      </c>
      <c r="M8" s="10">
        <f t="shared" si="5"/>
        <v>33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56</v>
      </c>
      <c r="B9" s="8">
        <v>17</v>
      </c>
      <c r="C9" s="8">
        <v>16</v>
      </c>
      <c r="D9" s="8">
        <f t="shared" si="0"/>
        <v>33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16</v>
      </c>
      <c r="M9" s="10">
        <f t="shared" si="5"/>
        <v>33</v>
      </c>
      <c r="N9" s="10">
        <v>0</v>
      </c>
      <c r="O9" s="10"/>
      <c r="P9" s="10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57</v>
      </c>
      <c r="B10" s="8">
        <v>17</v>
      </c>
      <c r="C10" s="8">
        <v>16</v>
      </c>
      <c r="D10" s="8">
        <f t="shared" si="0"/>
        <v>33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17</v>
      </c>
      <c r="L10" s="10">
        <f t="shared" si="4"/>
        <v>16</v>
      </c>
      <c r="M10" s="10">
        <f t="shared" si="5"/>
        <v>33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58</v>
      </c>
      <c r="B11" s="8">
        <v>17</v>
      </c>
      <c r="C11" s="8">
        <v>15</v>
      </c>
      <c r="D11" s="8">
        <f t="shared" si="0"/>
        <v>32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15</v>
      </c>
      <c r="M11" s="10">
        <f>SUM(K11:L11)</f>
        <v>32</v>
      </c>
      <c r="N11" s="10"/>
      <c r="O11" s="10"/>
      <c r="P11" s="10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7" t="s">
        <v>60</v>
      </c>
      <c r="B12" s="8">
        <v>15</v>
      </c>
      <c r="C12" s="8">
        <v>15</v>
      </c>
      <c r="D12" s="8">
        <f t="shared" si="0"/>
        <v>30</v>
      </c>
      <c r="E12" s="9"/>
      <c r="F12" s="9"/>
      <c r="G12" s="9">
        <f t="shared" si="1"/>
        <v>0</v>
      </c>
      <c r="H12" s="9"/>
      <c r="I12" s="9"/>
      <c r="J12" s="9"/>
      <c r="K12" s="10">
        <f t="shared" si="3"/>
        <v>15</v>
      </c>
      <c r="L12" s="10">
        <f t="shared" si="4"/>
        <v>15</v>
      </c>
      <c r="M12" s="10">
        <f>SUM(K12:L12)</f>
        <v>30</v>
      </c>
      <c r="N12" s="10"/>
      <c r="O12" s="10"/>
      <c r="P12" s="10">
        <f t="shared" si="6"/>
        <v>0</v>
      </c>
      <c r="Q12" s="10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6" customFormat="1" ht="16.5">
      <c r="A13" s="17" t="s">
        <v>59</v>
      </c>
      <c r="B13" s="8">
        <v>17</v>
      </c>
      <c r="C13" s="8">
        <v>17</v>
      </c>
      <c r="D13" s="8">
        <f t="shared" si="0"/>
        <v>34</v>
      </c>
      <c r="E13" s="9"/>
      <c r="F13" s="9">
        <v>0</v>
      </c>
      <c r="G13" s="9">
        <f t="shared" si="1"/>
        <v>0</v>
      </c>
      <c r="H13" s="9"/>
      <c r="I13" s="9"/>
      <c r="J13" s="9"/>
      <c r="K13" s="10">
        <f t="shared" si="3"/>
        <v>17</v>
      </c>
      <c r="L13" s="10">
        <f t="shared" si="4"/>
        <v>17</v>
      </c>
      <c r="M13" s="10">
        <f>SUM(K13:L13)</f>
        <v>34</v>
      </c>
      <c r="N13" s="10"/>
      <c r="O13" s="10"/>
      <c r="P13" s="10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6" customFormat="1" ht="16.5">
      <c r="A14" s="18" t="s">
        <v>8</v>
      </c>
      <c r="B14" s="19">
        <f aca="true" t="shared" si="8" ref="B14:M14">SUM(B4:B13)</f>
        <v>166</v>
      </c>
      <c r="C14" s="19">
        <f t="shared" si="8"/>
        <v>153</v>
      </c>
      <c r="D14" s="19">
        <f t="shared" si="8"/>
        <v>319</v>
      </c>
      <c r="E14" s="19">
        <f t="shared" si="8"/>
        <v>0</v>
      </c>
      <c r="F14" s="19">
        <f t="shared" si="8"/>
        <v>0</v>
      </c>
      <c r="G14" s="19">
        <f t="shared" si="8"/>
        <v>0</v>
      </c>
      <c r="H14" s="19">
        <f t="shared" si="8"/>
        <v>1</v>
      </c>
      <c r="I14" s="19">
        <f t="shared" si="8"/>
        <v>0</v>
      </c>
      <c r="J14" s="19">
        <f t="shared" si="8"/>
        <v>1</v>
      </c>
      <c r="K14" s="19">
        <f t="shared" si="8"/>
        <v>165</v>
      </c>
      <c r="L14" s="19">
        <f t="shared" si="8"/>
        <v>153</v>
      </c>
      <c r="M14" s="19">
        <f t="shared" si="8"/>
        <v>318</v>
      </c>
      <c r="N14" s="19">
        <f>SUM(N3:N13)</f>
        <v>0</v>
      </c>
      <c r="O14" s="19">
        <f>SUM(O3:O13)</f>
        <v>0</v>
      </c>
      <c r="P14" s="10">
        <f>SUM(N14:O14)</f>
        <v>0</v>
      </c>
      <c r="Q14" s="19">
        <f>SUM(Q4:Q13)</f>
        <v>-5</v>
      </c>
      <c r="R14" s="19">
        <f>SUM(R4:R11)</f>
        <v>0</v>
      </c>
      <c r="S14" s="19">
        <f aca="true" t="shared" si="9" ref="S14:S32">SUM(Q14:R14)</f>
        <v>-5</v>
      </c>
      <c r="T14" s="19" t="e">
        <f>K14*#REF!-Q14</f>
        <v>#REF!</v>
      </c>
      <c r="U14" s="19" t="e">
        <f>L14*#REF!-R14</f>
        <v>#REF!</v>
      </c>
      <c r="V14" s="19" t="e">
        <f>M14*#REF!-S14</f>
        <v>#REF!</v>
      </c>
      <c r="W14" s="19" t="e">
        <f>T14/K14/#REF!*100</f>
        <v>#REF!</v>
      </c>
      <c r="X14" s="19" t="e">
        <f>U14/L14/#REF!*100</f>
        <v>#REF!</v>
      </c>
      <c r="Y14" s="19" t="e">
        <f>V14/M14/#REF!*100</f>
        <v>#REF!</v>
      </c>
    </row>
    <row r="15" spans="1:25" s="6" customFormat="1" ht="16.5">
      <c r="A15" s="17" t="s">
        <v>42</v>
      </c>
      <c r="B15" s="8">
        <v>15</v>
      </c>
      <c r="C15" s="8">
        <v>19</v>
      </c>
      <c r="D15" s="8">
        <f aca="true" t="shared" si="10" ref="D15:D23">SUM(B15:C15)</f>
        <v>34</v>
      </c>
      <c r="E15" s="9">
        <v>0</v>
      </c>
      <c r="F15" s="9">
        <v>0</v>
      </c>
      <c r="G15" s="9">
        <f aca="true" t="shared" si="11" ref="G15:G23">SUM(E15:F15)</f>
        <v>0</v>
      </c>
      <c r="H15" s="9">
        <v>0</v>
      </c>
      <c r="I15" s="9">
        <v>0</v>
      </c>
      <c r="J15" s="9">
        <f aca="true" t="shared" si="12" ref="J15:J23">SUM(H15:I15)</f>
        <v>0</v>
      </c>
      <c r="K15" s="10">
        <f aca="true" t="shared" si="13" ref="K15:L23">B15+E15-H15</f>
        <v>15</v>
      </c>
      <c r="L15" s="10">
        <f t="shared" si="13"/>
        <v>19</v>
      </c>
      <c r="M15" s="10">
        <f aca="true" t="shared" si="14" ref="M15:M33">SUM(K15:L15)</f>
        <v>34</v>
      </c>
      <c r="N15" s="10">
        <v>0</v>
      </c>
      <c r="O15" s="10">
        <v>0</v>
      </c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43</v>
      </c>
      <c r="B16" s="8">
        <v>18</v>
      </c>
      <c r="C16" s="8">
        <v>16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18</v>
      </c>
      <c r="L16" s="10">
        <f t="shared" si="13"/>
        <v>16</v>
      </c>
      <c r="M16" s="10">
        <f t="shared" si="14"/>
        <v>34</v>
      </c>
      <c r="N16" s="10"/>
      <c r="O16" s="10"/>
      <c r="P16" s="10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44</v>
      </c>
      <c r="B17" s="8">
        <v>18</v>
      </c>
      <c r="C17" s="8">
        <v>17</v>
      </c>
      <c r="D17" s="8">
        <f t="shared" si="10"/>
        <v>35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18</v>
      </c>
      <c r="L17" s="10">
        <f t="shared" si="13"/>
        <v>17</v>
      </c>
      <c r="M17" s="10">
        <f t="shared" si="14"/>
        <v>35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45</v>
      </c>
      <c r="B18" s="8">
        <v>19</v>
      </c>
      <c r="C18" s="8">
        <v>17</v>
      </c>
      <c r="D18" s="8">
        <f t="shared" si="10"/>
        <v>36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19</v>
      </c>
      <c r="L18" s="10">
        <f t="shared" si="13"/>
        <v>17</v>
      </c>
      <c r="M18" s="10">
        <f t="shared" si="14"/>
        <v>36</v>
      </c>
      <c r="N18" s="10"/>
      <c r="O18" s="10"/>
      <c r="P18" s="10">
        <f t="shared" si="6"/>
        <v>0</v>
      </c>
      <c r="Q18" s="22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46</v>
      </c>
      <c r="B19" s="8">
        <v>19</v>
      </c>
      <c r="C19" s="8">
        <v>16</v>
      </c>
      <c r="D19" s="8">
        <f t="shared" si="10"/>
        <v>35</v>
      </c>
      <c r="E19" s="9">
        <v>0</v>
      </c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19</v>
      </c>
      <c r="L19" s="10">
        <f t="shared" si="13"/>
        <v>16</v>
      </c>
      <c r="M19" s="10">
        <f t="shared" si="14"/>
        <v>35</v>
      </c>
      <c r="N19" s="10"/>
      <c r="O19" s="10"/>
      <c r="P19" s="10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47</v>
      </c>
      <c r="B20" s="8">
        <v>17</v>
      </c>
      <c r="C20" s="8">
        <v>18</v>
      </c>
      <c r="D20" s="8">
        <f t="shared" si="10"/>
        <v>35</v>
      </c>
      <c r="E20" s="9">
        <v>0</v>
      </c>
      <c r="F20" s="9">
        <v>0</v>
      </c>
      <c r="G20" s="9">
        <f t="shared" si="11"/>
        <v>0</v>
      </c>
      <c r="H20" s="9">
        <v>0</v>
      </c>
      <c r="I20" s="9">
        <v>0</v>
      </c>
      <c r="J20" s="9">
        <f t="shared" si="12"/>
        <v>0</v>
      </c>
      <c r="K20" s="10">
        <f t="shared" si="13"/>
        <v>17</v>
      </c>
      <c r="L20" s="10">
        <f t="shared" si="13"/>
        <v>18</v>
      </c>
      <c r="M20" s="10">
        <f t="shared" si="14"/>
        <v>35</v>
      </c>
      <c r="N20" s="10"/>
      <c r="O20" s="10"/>
      <c r="P20" s="10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6" customFormat="1" ht="16.5">
      <c r="A21" s="17" t="s">
        <v>48</v>
      </c>
      <c r="B21" s="8">
        <v>18</v>
      </c>
      <c r="C21" s="8">
        <v>17</v>
      </c>
      <c r="D21" s="8">
        <f t="shared" si="10"/>
        <v>35</v>
      </c>
      <c r="E21" s="9"/>
      <c r="F21" s="9">
        <v>0</v>
      </c>
      <c r="G21" s="9">
        <f t="shared" si="11"/>
        <v>0</v>
      </c>
      <c r="H21" s="9">
        <v>0</v>
      </c>
      <c r="I21" s="9">
        <v>0</v>
      </c>
      <c r="J21" s="9">
        <f t="shared" si="12"/>
        <v>0</v>
      </c>
      <c r="K21" s="10">
        <f t="shared" si="13"/>
        <v>18</v>
      </c>
      <c r="L21" s="10">
        <f t="shared" si="13"/>
        <v>17</v>
      </c>
      <c r="M21" s="10">
        <f t="shared" si="14"/>
        <v>35</v>
      </c>
      <c r="N21" s="10"/>
      <c r="O21" s="10"/>
      <c r="P21" s="10">
        <f t="shared" si="6"/>
        <v>0</v>
      </c>
      <c r="Q21" s="12">
        <v>0</v>
      </c>
      <c r="R21" s="12"/>
      <c r="S21" s="22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6" customFormat="1" ht="16.5">
      <c r="A22" s="17" t="s">
        <v>49</v>
      </c>
      <c r="B22" s="8">
        <v>17</v>
      </c>
      <c r="C22" s="8">
        <v>17</v>
      </c>
      <c r="D22" s="8">
        <f t="shared" si="10"/>
        <v>34</v>
      </c>
      <c r="E22" s="9">
        <v>0</v>
      </c>
      <c r="F22" s="9">
        <v>1</v>
      </c>
      <c r="G22" s="9">
        <f t="shared" si="11"/>
        <v>1</v>
      </c>
      <c r="H22" s="9"/>
      <c r="I22" s="9">
        <v>0</v>
      </c>
      <c r="J22" s="9">
        <f t="shared" si="12"/>
        <v>0</v>
      </c>
      <c r="K22" s="10">
        <f t="shared" si="13"/>
        <v>17</v>
      </c>
      <c r="L22" s="10">
        <f t="shared" si="13"/>
        <v>18</v>
      </c>
      <c r="M22" s="10">
        <f t="shared" si="14"/>
        <v>35</v>
      </c>
      <c r="N22" s="10"/>
      <c r="O22" s="10"/>
      <c r="P22" s="10">
        <f t="shared" si="6"/>
        <v>0</v>
      </c>
      <c r="Q22" s="22">
        <v>0</v>
      </c>
      <c r="R22" s="22">
        <v>0</v>
      </c>
      <c r="S22" s="12"/>
      <c r="T22" s="12"/>
      <c r="U22" s="12"/>
      <c r="V22" s="12"/>
      <c r="W22" s="12"/>
      <c r="X22" s="12"/>
      <c r="Y22" s="12"/>
    </row>
    <row r="23" spans="1:25" s="6" customFormat="1" ht="16.5">
      <c r="A23" s="17" t="s">
        <v>50</v>
      </c>
      <c r="B23" s="8">
        <v>0</v>
      </c>
      <c r="C23" s="8">
        <v>0</v>
      </c>
      <c r="D23" s="8">
        <f t="shared" si="10"/>
        <v>0</v>
      </c>
      <c r="E23" s="9">
        <v>0</v>
      </c>
      <c r="F23" s="9">
        <v>0</v>
      </c>
      <c r="G23" s="9">
        <f t="shared" si="11"/>
        <v>0</v>
      </c>
      <c r="H23" s="9">
        <v>0</v>
      </c>
      <c r="I23" s="9"/>
      <c r="J23" s="9">
        <f t="shared" si="12"/>
        <v>0</v>
      </c>
      <c r="K23" s="10">
        <f t="shared" si="13"/>
        <v>0</v>
      </c>
      <c r="L23" s="10">
        <f t="shared" si="13"/>
        <v>0</v>
      </c>
      <c r="M23" s="10">
        <f t="shared" si="14"/>
        <v>0</v>
      </c>
      <c r="N23" s="10">
        <v>0</v>
      </c>
      <c r="O23" s="10"/>
      <c r="P23" s="10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20" customFormat="1" ht="16.5">
      <c r="A24" s="18" t="s">
        <v>8</v>
      </c>
      <c r="B24" s="19">
        <f>SUM(B15:B23)</f>
        <v>141</v>
      </c>
      <c r="C24" s="19">
        <f>SUM(C15:C23)</f>
        <v>137</v>
      </c>
      <c r="D24" s="19">
        <f aca="true" t="shared" si="15" ref="D24:M24">SUM(D15:D23)</f>
        <v>278</v>
      </c>
      <c r="E24" s="19">
        <f t="shared" si="15"/>
        <v>0</v>
      </c>
      <c r="F24" s="19">
        <f t="shared" si="15"/>
        <v>1</v>
      </c>
      <c r="G24" s="19">
        <f t="shared" si="15"/>
        <v>1</v>
      </c>
      <c r="H24" s="19">
        <f t="shared" si="15"/>
        <v>0</v>
      </c>
      <c r="I24" s="19">
        <f t="shared" si="15"/>
        <v>0</v>
      </c>
      <c r="J24" s="19">
        <f t="shared" si="15"/>
        <v>0</v>
      </c>
      <c r="K24" s="19">
        <f t="shared" si="15"/>
        <v>141</v>
      </c>
      <c r="L24" s="19">
        <f t="shared" si="15"/>
        <v>138</v>
      </c>
      <c r="M24" s="19">
        <f t="shared" si="15"/>
        <v>279</v>
      </c>
      <c r="N24" s="19">
        <f aca="true" t="shared" si="16" ref="N24:S24">SUM(N15:N23)</f>
        <v>0</v>
      </c>
      <c r="O24" s="19">
        <f t="shared" si="16"/>
        <v>0</v>
      </c>
      <c r="P24" s="19">
        <f t="shared" si="16"/>
        <v>0</v>
      </c>
      <c r="Q24" s="19">
        <f t="shared" si="16"/>
        <v>0</v>
      </c>
      <c r="R24" s="19">
        <f t="shared" si="16"/>
        <v>0</v>
      </c>
      <c r="S24" s="19">
        <f t="shared" si="16"/>
        <v>0</v>
      </c>
      <c r="T24" s="19" t="e">
        <f>K24*#REF!-Q24</f>
        <v>#REF!</v>
      </c>
      <c r="U24" s="19" t="e">
        <f>L24*#REF!-R24</f>
        <v>#REF!</v>
      </c>
      <c r="V24" s="19" t="e">
        <f>M24*#REF!-S24</f>
        <v>#REF!</v>
      </c>
      <c r="W24" s="19" t="e">
        <f>T24/K24/#REF!*100</f>
        <v>#REF!</v>
      </c>
      <c r="X24" s="19" t="e">
        <f>U24/L24/#REF!*100</f>
        <v>#REF!</v>
      </c>
      <c r="Y24" s="19" t="e">
        <f>V24/M24/#REF!*100</f>
        <v>#REF!</v>
      </c>
    </row>
    <row r="25" spans="1:25" s="6" customFormat="1" ht="16.5">
      <c r="A25" s="17" t="s">
        <v>33</v>
      </c>
      <c r="B25" s="8">
        <v>18</v>
      </c>
      <c r="C25" s="8">
        <v>15</v>
      </c>
      <c r="D25" s="8">
        <f aca="true" t="shared" si="17" ref="D25:D33">SUM(B25:C25)</f>
        <v>33</v>
      </c>
      <c r="E25" s="9"/>
      <c r="F25" s="9">
        <v>0</v>
      </c>
      <c r="G25" s="9">
        <f aca="true" t="shared" si="18" ref="G25:G33">SUM(E25:F25)</f>
        <v>0</v>
      </c>
      <c r="H25" s="9">
        <v>0</v>
      </c>
      <c r="I25" s="9">
        <v>0</v>
      </c>
      <c r="J25" s="9">
        <f aca="true" t="shared" si="19" ref="J25:J32">SUM(H25:I25)</f>
        <v>0</v>
      </c>
      <c r="K25" s="10">
        <f aca="true" t="shared" si="20" ref="K25:L33">B25+E25-H25</f>
        <v>18</v>
      </c>
      <c r="L25" s="10">
        <f t="shared" si="20"/>
        <v>15</v>
      </c>
      <c r="M25" s="10">
        <f t="shared" si="14"/>
        <v>33</v>
      </c>
      <c r="N25" s="10"/>
      <c r="O25" s="10"/>
      <c r="P25" s="10">
        <f aca="true" t="shared" si="21" ref="P25:P32">SUM(N25:O25)</f>
        <v>0</v>
      </c>
      <c r="Q25" s="22">
        <v>0</v>
      </c>
      <c r="R25" s="12"/>
      <c r="S25" s="22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34</v>
      </c>
      <c r="B26" s="8">
        <v>19</v>
      </c>
      <c r="C26" s="8">
        <v>16</v>
      </c>
      <c r="D26" s="8">
        <f t="shared" si="17"/>
        <v>35</v>
      </c>
      <c r="E26" s="9">
        <v>0</v>
      </c>
      <c r="F26" s="9"/>
      <c r="G26" s="9">
        <f t="shared" si="18"/>
        <v>0</v>
      </c>
      <c r="H26" s="9">
        <v>0</v>
      </c>
      <c r="I26" s="9">
        <v>0</v>
      </c>
      <c r="J26" s="9">
        <f t="shared" si="19"/>
        <v>0</v>
      </c>
      <c r="K26" s="10">
        <f t="shared" si="20"/>
        <v>19</v>
      </c>
      <c r="L26" s="10">
        <f t="shared" si="20"/>
        <v>16</v>
      </c>
      <c r="M26" s="10">
        <f t="shared" si="14"/>
        <v>35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35</v>
      </c>
      <c r="B27" s="8">
        <v>6</v>
      </c>
      <c r="C27" s="8">
        <v>28</v>
      </c>
      <c r="D27" s="8">
        <f t="shared" si="17"/>
        <v>34</v>
      </c>
      <c r="E27" s="9">
        <v>0</v>
      </c>
      <c r="F27" s="9"/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6</v>
      </c>
      <c r="L27" s="10">
        <f t="shared" si="20"/>
        <v>28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36</v>
      </c>
      <c r="B28" s="8">
        <v>15</v>
      </c>
      <c r="C28" s="8">
        <v>21</v>
      </c>
      <c r="D28" s="8">
        <f t="shared" si="17"/>
        <v>36</v>
      </c>
      <c r="E28" s="9">
        <v>0</v>
      </c>
      <c r="F28" s="9">
        <v>0</v>
      </c>
      <c r="G28" s="9">
        <f t="shared" si="18"/>
        <v>0</v>
      </c>
      <c r="H28" s="9"/>
      <c r="I28" s="9">
        <v>0</v>
      </c>
      <c r="J28" s="9">
        <f t="shared" si="19"/>
        <v>0</v>
      </c>
      <c r="K28" s="10">
        <f t="shared" si="20"/>
        <v>15</v>
      </c>
      <c r="L28" s="10">
        <f t="shared" si="20"/>
        <v>21</v>
      </c>
      <c r="M28" s="10">
        <f t="shared" si="14"/>
        <v>36</v>
      </c>
      <c r="N28" s="10"/>
      <c r="O28" s="10"/>
      <c r="P28" s="10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37</v>
      </c>
      <c r="B29" s="8">
        <v>20</v>
      </c>
      <c r="C29" s="8">
        <v>15</v>
      </c>
      <c r="D29" s="8">
        <f t="shared" si="17"/>
        <v>35</v>
      </c>
      <c r="E29" s="9">
        <v>0</v>
      </c>
      <c r="F29" s="9">
        <v>0</v>
      </c>
      <c r="G29" s="9">
        <f t="shared" si="18"/>
        <v>0</v>
      </c>
      <c r="H29" s="9">
        <v>1</v>
      </c>
      <c r="I29" s="9">
        <v>0</v>
      </c>
      <c r="J29" s="9">
        <f t="shared" si="19"/>
        <v>1</v>
      </c>
      <c r="K29" s="10">
        <f t="shared" si="20"/>
        <v>19</v>
      </c>
      <c r="L29" s="10">
        <f t="shared" si="20"/>
        <v>15</v>
      </c>
      <c r="M29" s="10">
        <f t="shared" si="14"/>
        <v>34</v>
      </c>
      <c r="N29" s="25" t="s">
        <v>73</v>
      </c>
      <c r="O29" s="10"/>
      <c r="P29" s="10">
        <f t="shared" si="21"/>
        <v>0</v>
      </c>
      <c r="Q29" s="12"/>
      <c r="R29" s="22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38</v>
      </c>
      <c r="B30" s="8">
        <v>20</v>
      </c>
      <c r="C30" s="8">
        <v>15</v>
      </c>
      <c r="D30" s="8">
        <f t="shared" si="17"/>
        <v>35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15</v>
      </c>
      <c r="M30" s="10">
        <f t="shared" si="14"/>
        <v>35</v>
      </c>
      <c r="N30" s="10"/>
      <c r="O30" s="10"/>
      <c r="P30" s="10">
        <f t="shared" si="21"/>
        <v>0</v>
      </c>
      <c r="Q30" s="22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6" customFormat="1" ht="16.5">
      <c r="A31" s="17" t="s">
        <v>39</v>
      </c>
      <c r="B31" s="8">
        <v>19</v>
      </c>
      <c r="C31" s="8">
        <v>13</v>
      </c>
      <c r="D31" s="8">
        <f t="shared" si="17"/>
        <v>32</v>
      </c>
      <c r="E31" s="9">
        <v>0</v>
      </c>
      <c r="F31" s="9">
        <v>0</v>
      </c>
      <c r="G31" s="9">
        <f t="shared" si="18"/>
        <v>0</v>
      </c>
      <c r="H31" s="9">
        <v>0</v>
      </c>
      <c r="I31" s="9">
        <v>0</v>
      </c>
      <c r="J31" s="9">
        <f t="shared" si="19"/>
        <v>0</v>
      </c>
      <c r="K31" s="10">
        <f t="shared" si="20"/>
        <v>19</v>
      </c>
      <c r="L31" s="10">
        <f t="shared" si="20"/>
        <v>13</v>
      </c>
      <c r="M31" s="10">
        <f t="shared" si="14"/>
        <v>32</v>
      </c>
      <c r="N31" s="10"/>
      <c r="O31" s="10"/>
      <c r="P31" s="10">
        <f t="shared" si="21"/>
        <v>0</v>
      </c>
      <c r="Q31" s="10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6" customFormat="1" ht="16.5">
      <c r="A32" s="17" t="s">
        <v>40</v>
      </c>
      <c r="B32" s="8">
        <v>22</v>
      </c>
      <c r="C32" s="8">
        <v>13</v>
      </c>
      <c r="D32" s="8">
        <f t="shared" si="17"/>
        <v>35</v>
      </c>
      <c r="E32" s="9">
        <v>0</v>
      </c>
      <c r="F32" s="9">
        <v>0</v>
      </c>
      <c r="G32" s="9">
        <f t="shared" si="18"/>
        <v>0</v>
      </c>
      <c r="H32" s="9">
        <v>0</v>
      </c>
      <c r="I32" s="9">
        <v>0</v>
      </c>
      <c r="J32" s="9">
        <f t="shared" si="19"/>
        <v>0</v>
      </c>
      <c r="K32" s="10">
        <f t="shared" si="20"/>
        <v>22</v>
      </c>
      <c r="L32" s="10">
        <f t="shared" si="20"/>
        <v>13</v>
      </c>
      <c r="M32" s="10">
        <f t="shared" si="14"/>
        <v>35</v>
      </c>
      <c r="N32" s="25" t="s">
        <v>74</v>
      </c>
      <c r="O32" s="25" t="s">
        <v>75</v>
      </c>
      <c r="P32" s="10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41</v>
      </c>
      <c r="B33" s="8">
        <v>20</v>
      </c>
      <c r="C33" s="8">
        <v>15</v>
      </c>
      <c r="D33" s="8">
        <f t="shared" si="17"/>
        <v>35</v>
      </c>
      <c r="E33" s="9"/>
      <c r="F33" s="9">
        <v>0</v>
      </c>
      <c r="G33" s="9">
        <f t="shared" si="18"/>
        <v>0</v>
      </c>
      <c r="H33" s="9"/>
      <c r="I33" s="9"/>
      <c r="J33" s="9"/>
      <c r="K33" s="10">
        <f t="shared" si="20"/>
        <v>20</v>
      </c>
      <c r="L33" s="10">
        <f t="shared" si="20"/>
        <v>15</v>
      </c>
      <c r="M33" s="10">
        <f t="shared" si="14"/>
        <v>35</v>
      </c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20" customFormat="1" ht="16.5">
      <c r="A34" s="18" t="s">
        <v>8</v>
      </c>
      <c r="B34" s="19">
        <f aca="true" t="shared" si="22" ref="B34:M34">SUM(B25:B33)</f>
        <v>159</v>
      </c>
      <c r="C34" s="19">
        <f t="shared" si="22"/>
        <v>151</v>
      </c>
      <c r="D34" s="19">
        <f t="shared" si="22"/>
        <v>310</v>
      </c>
      <c r="E34" s="19">
        <f t="shared" si="22"/>
        <v>0</v>
      </c>
      <c r="F34" s="19">
        <f t="shared" si="22"/>
        <v>0</v>
      </c>
      <c r="G34" s="19">
        <f t="shared" si="22"/>
        <v>0</v>
      </c>
      <c r="H34" s="19">
        <f t="shared" si="22"/>
        <v>1</v>
      </c>
      <c r="I34" s="19">
        <f t="shared" si="22"/>
        <v>0</v>
      </c>
      <c r="J34" s="19">
        <f t="shared" si="22"/>
        <v>1</v>
      </c>
      <c r="K34" s="19">
        <f t="shared" si="22"/>
        <v>158</v>
      </c>
      <c r="L34" s="19">
        <f t="shared" si="22"/>
        <v>151</v>
      </c>
      <c r="M34" s="19">
        <f t="shared" si="22"/>
        <v>309</v>
      </c>
      <c r="N34" s="19">
        <f aca="true" t="shared" si="23" ref="N34:S34">SUM(N25:N32)</f>
        <v>0</v>
      </c>
      <c r="O34" s="19">
        <f t="shared" si="23"/>
        <v>0</v>
      </c>
      <c r="P34" s="19">
        <f t="shared" si="23"/>
        <v>0</v>
      </c>
      <c r="Q34" s="19">
        <f t="shared" si="23"/>
        <v>-2</v>
      </c>
      <c r="R34" s="19">
        <f t="shared" si="23"/>
        <v>0</v>
      </c>
      <c r="S34" s="19">
        <f t="shared" si="23"/>
        <v>-2</v>
      </c>
      <c r="T34" s="19" t="e">
        <f>K34*#REF!-Q34</f>
        <v>#REF!</v>
      </c>
      <c r="U34" s="19" t="e">
        <f>L34*#REF!-R34</f>
        <v>#REF!</v>
      </c>
      <c r="V34" s="19" t="e">
        <f>M34*#REF!-S34</f>
        <v>#REF!</v>
      </c>
      <c r="W34" s="19" t="e">
        <f>T34/K34/#REF!*100</f>
        <v>#REF!</v>
      </c>
      <c r="X34" s="19" t="e">
        <f>U34/L34/#REF!*100</f>
        <v>#REF!</v>
      </c>
      <c r="Y34" s="19" t="e">
        <f>V34/M34/#REF!*100</f>
        <v>#REF!</v>
      </c>
    </row>
    <row r="35" spans="1:25" s="6" customFormat="1" ht="16.5">
      <c r="A35" s="17" t="s">
        <v>61</v>
      </c>
      <c r="B35" s="8">
        <v>4</v>
      </c>
      <c r="C35" s="8">
        <v>22</v>
      </c>
      <c r="D35" s="8">
        <f aca="true" t="shared" si="24" ref="D35:D42">SUM(B35:C35)</f>
        <v>26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25" ref="J35:J42">SUM(H35:I35)</f>
        <v>0</v>
      </c>
      <c r="K35" s="10">
        <f aca="true" t="shared" si="26" ref="K35:L42">B35+E35-H35</f>
        <v>4</v>
      </c>
      <c r="L35" s="10">
        <f t="shared" si="26"/>
        <v>22</v>
      </c>
      <c r="M35" s="10">
        <f aca="true" t="shared" si="27" ref="M35:M49">SUM(K35:L35)</f>
        <v>26</v>
      </c>
      <c r="N35" s="10"/>
      <c r="O35" s="10"/>
      <c r="P35" s="10">
        <f aca="true" t="shared" si="28" ref="P35:P42">SUM(N35:O35)</f>
        <v>0</v>
      </c>
      <c r="Q35" s="12">
        <v>-10</v>
      </c>
      <c r="R35" s="12">
        <v>0</v>
      </c>
      <c r="S35" s="12">
        <f aca="true" t="shared" si="29" ref="S35:S49"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62</v>
      </c>
      <c r="B36" s="8">
        <v>20</v>
      </c>
      <c r="C36" s="8">
        <v>16</v>
      </c>
      <c r="D36" s="8">
        <f t="shared" si="24"/>
        <v>36</v>
      </c>
      <c r="E36" s="9"/>
      <c r="F36" s="9">
        <v>0</v>
      </c>
      <c r="G36" s="9">
        <f aca="true" t="shared" si="30" ref="G36:G42">SUM(E36:F36)</f>
        <v>0</v>
      </c>
      <c r="H36" s="9"/>
      <c r="I36" s="9">
        <v>0</v>
      </c>
      <c r="J36" s="9">
        <f t="shared" si="25"/>
        <v>0</v>
      </c>
      <c r="K36" s="10">
        <f t="shared" si="26"/>
        <v>20</v>
      </c>
      <c r="L36" s="10">
        <f t="shared" si="26"/>
        <v>16</v>
      </c>
      <c r="M36" s="10">
        <f t="shared" si="27"/>
        <v>36</v>
      </c>
      <c r="N36" s="25" t="s">
        <v>77</v>
      </c>
      <c r="O36" s="10"/>
      <c r="P36" s="10">
        <f t="shared" si="28"/>
        <v>0</v>
      </c>
      <c r="Q36" s="12"/>
      <c r="R36" s="12"/>
      <c r="S36" s="12">
        <f t="shared" si="29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63</v>
      </c>
      <c r="B37" s="8">
        <v>23</v>
      </c>
      <c r="C37" s="8">
        <v>13</v>
      </c>
      <c r="D37" s="8">
        <f t="shared" si="24"/>
        <v>36</v>
      </c>
      <c r="E37" s="9">
        <v>0</v>
      </c>
      <c r="F37" s="9">
        <v>0</v>
      </c>
      <c r="G37" s="9">
        <f t="shared" si="30"/>
        <v>0</v>
      </c>
      <c r="H37" s="9">
        <v>0</v>
      </c>
      <c r="I37" s="9">
        <v>0</v>
      </c>
      <c r="J37" s="9">
        <f t="shared" si="25"/>
        <v>0</v>
      </c>
      <c r="K37" s="10">
        <f t="shared" si="26"/>
        <v>23</v>
      </c>
      <c r="L37" s="10">
        <f t="shared" si="26"/>
        <v>13</v>
      </c>
      <c r="M37" s="10">
        <f t="shared" si="27"/>
        <v>36</v>
      </c>
      <c r="N37" s="10"/>
      <c r="O37" s="10"/>
      <c r="P37" s="10">
        <f t="shared" si="28"/>
        <v>0</v>
      </c>
      <c r="Q37" s="12"/>
      <c r="R37" s="12"/>
      <c r="S37" s="12">
        <f t="shared" si="29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64</v>
      </c>
      <c r="B38" s="8">
        <v>22</v>
      </c>
      <c r="C38" s="8">
        <v>14</v>
      </c>
      <c r="D38" s="8">
        <f t="shared" si="24"/>
        <v>36</v>
      </c>
      <c r="E38" s="9">
        <v>0</v>
      </c>
      <c r="F38" s="9">
        <v>0</v>
      </c>
      <c r="G38" s="9">
        <f t="shared" si="30"/>
        <v>0</v>
      </c>
      <c r="H38" s="9">
        <v>0</v>
      </c>
      <c r="I38" s="9"/>
      <c r="J38" s="9">
        <f t="shared" si="25"/>
        <v>0</v>
      </c>
      <c r="K38" s="10">
        <f t="shared" si="26"/>
        <v>22</v>
      </c>
      <c r="L38" s="10">
        <f t="shared" si="26"/>
        <v>14</v>
      </c>
      <c r="M38" s="10">
        <f t="shared" si="27"/>
        <v>36</v>
      </c>
      <c r="N38" s="10">
        <v>0</v>
      </c>
      <c r="O38" s="10"/>
      <c r="P38" s="10">
        <f t="shared" si="28"/>
        <v>0</v>
      </c>
      <c r="Q38" s="22">
        <v>0</v>
      </c>
      <c r="R38" s="12"/>
      <c r="S38" s="12">
        <f t="shared" si="29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65</v>
      </c>
      <c r="B39" s="8">
        <v>23</v>
      </c>
      <c r="C39" s="8">
        <v>12</v>
      </c>
      <c r="D39" s="8">
        <f t="shared" si="24"/>
        <v>35</v>
      </c>
      <c r="E39" s="9">
        <v>0</v>
      </c>
      <c r="F39" s="9">
        <v>0</v>
      </c>
      <c r="G39" s="9">
        <f t="shared" si="30"/>
        <v>0</v>
      </c>
      <c r="H39" s="9">
        <v>0</v>
      </c>
      <c r="I39" s="9">
        <v>0</v>
      </c>
      <c r="J39" s="9">
        <f t="shared" si="25"/>
        <v>0</v>
      </c>
      <c r="K39" s="10">
        <f t="shared" si="26"/>
        <v>23</v>
      </c>
      <c r="L39" s="10">
        <f t="shared" si="26"/>
        <v>12</v>
      </c>
      <c r="M39" s="10">
        <f t="shared" si="27"/>
        <v>35</v>
      </c>
      <c r="N39" s="10"/>
      <c r="O39" s="10"/>
      <c r="P39" s="10">
        <f t="shared" si="28"/>
        <v>0</v>
      </c>
      <c r="Q39" s="12"/>
      <c r="R39" s="12"/>
      <c r="S39" s="12">
        <f t="shared" si="29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6" customFormat="1" ht="16.5">
      <c r="A40" s="17" t="s">
        <v>66</v>
      </c>
      <c r="B40" s="8">
        <v>21</v>
      </c>
      <c r="C40" s="8">
        <v>14</v>
      </c>
      <c r="D40" s="8">
        <f t="shared" si="24"/>
        <v>35</v>
      </c>
      <c r="E40" s="9">
        <v>0</v>
      </c>
      <c r="F40" s="9"/>
      <c r="G40" s="9">
        <f t="shared" si="30"/>
        <v>0</v>
      </c>
      <c r="H40" s="9">
        <v>0</v>
      </c>
      <c r="I40" s="9">
        <v>0</v>
      </c>
      <c r="J40" s="9">
        <f t="shared" si="25"/>
        <v>0</v>
      </c>
      <c r="K40" s="10">
        <f t="shared" si="26"/>
        <v>21</v>
      </c>
      <c r="L40" s="10">
        <f t="shared" si="26"/>
        <v>14</v>
      </c>
      <c r="M40" s="10">
        <f t="shared" si="27"/>
        <v>35</v>
      </c>
      <c r="N40" s="10"/>
      <c r="O40" s="10"/>
      <c r="P40" s="10">
        <f t="shared" si="28"/>
        <v>0</v>
      </c>
      <c r="Q40" s="12"/>
      <c r="R40" s="22">
        <v>0</v>
      </c>
      <c r="S40" s="12">
        <f t="shared" si="29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6" customFormat="1" ht="16.5">
      <c r="A41" s="17" t="s">
        <v>67</v>
      </c>
      <c r="B41" s="8">
        <v>21</v>
      </c>
      <c r="C41" s="8">
        <v>14</v>
      </c>
      <c r="D41" s="8">
        <f t="shared" si="24"/>
        <v>35</v>
      </c>
      <c r="E41" s="9">
        <v>0</v>
      </c>
      <c r="F41" s="9">
        <v>0</v>
      </c>
      <c r="G41" s="9">
        <f t="shared" si="30"/>
        <v>0</v>
      </c>
      <c r="H41" s="9">
        <v>0</v>
      </c>
      <c r="I41" s="9">
        <v>0</v>
      </c>
      <c r="J41" s="9">
        <f t="shared" si="25"/>
        <v>0</v>
      </c>
      <c r="K41" s="10">
        <f t="shared" si="26"/>
        <v>21</v>
      </c>
      <c r="L41" s="10">
        <f t="shared" si="26"/>
        <v>14</v>
      </c>
      <c r="M41" s="10">
        <f t="shared" si="27"/>
        <v>35</v>
      </c>
      <c r="N41" s="10"/>
      <c r="O41" s="10">
        <v>0</v>
      </c>
      <c r="P41" s="10">
        <f t="shared" si="28"/>
        <v>0</v>
      </c>
      <c r="Q41" s="12"/>
      <c r="R41" s="12"/>
      <c r="S41" s="12">
        <f t="shared" si="29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68</v>
      </c>
      <c r="B42" s="8">
        <v>19</v>
      </c>
      <c r="C42" s="8">
        <v>14</v>
      </c>
      <c r="D42" s="8">
        <f t="shared" si="24"/>
        <v>33</v>
      </c>
      <c r="E42" s="9">
        <v>0</v>
      </c>
      <c r="F42" s="9">
        <v>0</v>
      </c>
      <c r="G42" s="9">
        <f t="shared" si="30"/>
        <v>0</v>
      </c>
      <c r="H42" s="9">
        <v>0</v>
      </c>
      <c r="I42" s="9">
        <v>0</v>
      </c>
      <c r="J42" s="9">
        <f t="shared" si="25"/>
        <v>0</v>
      </c>
      <c r="K42" s="10">
        <f t="shared" si="26"/>
        <v>19</v>
      </c>
      <c r="L42" s="10">
        <f t="shared" si="26"/>
        <v>14</v>
      </c>
      <c r="M42" s="10">
        <f t="shared" si="27"/>
        <v>33</v>
      </c>
      <c r="N42" s="10"/>
      <c r="O42" s="10">
        <v>0</v>
      </c>
      <c r="P42" s="10">
        <f t="shared" si="28"/>
        <v>0</v>
      </c>
      <c r="Q42" s="12">
        <v>0</v>
      </c>
      <c r="R42" s="12"/>
      <c r="S42" s="22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20" customFormat="1" ht="16.5">
      <c r="A43" s="18" t="s">
        <v>8</v>
      </c>
      <c r="B43" s="19">
        <f>SUM(B35:B42)</f>
        <v>153</v>
      </c>
      <c r="C43" s="19">
        <f>SUM(C35:C42)</f>
        <v>119</v>
      </c>
      <c r="D43" s="19">
        <f>SUM(D35:D42)</f>
        <v>272</v>
      </c>
      <c r="E43" s="19">
        <f aca="true" t="shared" si="31" ref="E43:M43">SUM(E35:E42)</f>
        <v>0</v>
      </c>
      <c r="F43" s="19">
        <f t="shared" si="31"/>
        <v>0</v>
      </c>
      <c r="G43" s="19">
        <f t="shared" si="31"/>
        <v>0</v>
      </c>
      <c r="H43" s="19">
        <f t="shared" si="31"/>
        <v>0</v>
      </c>
      <c r="I43" s="19">
        <f t="shared" si="31"/>
        <v>0</v>
      </c>
      <c r="J43" s="19">
        <f t="shared" si="31"/>
        <v>0</v>
      </c>
      <c r="K43" s="19">
        <f t="shared" si="31"/>
        <v>153</v>
      </c>
      <c r="L43" s="19">
        <f t="shared" si="31"/>
        <v>119</v>
      </c>
      <c r="M43" s="19">
        <f t="shared" si="31"/>
        <v>272</v>
      </c>
      <c r="N43" s="19">
        <f>SUM(N35:N42)</f>
        <v>0</v>
      </c>
      <c r="O43" s="19">
        <f>SUM(O35:O42)</f>
        <v>0</v>
      </c>
      <c r="P43" s="19">
        <f>SUM(P35:P42)</f>
        <v>0</v>
      </c>
      <c r="Q43" s="19">
        <f>SUM(Q35:Q42)</f>
        <v>-10</v>
      </c>
      <c r="R43" s="19">
        <f>SUM(R35:R42)</f>
        <v>0</v>
      </c>
      <c r="S43" s="19">
        <f t="shared" si="29"/>
        <v>-10</v>
      </c>
      <c r="T43" s="19" t="e">
        <f>K43*#REF!-Q43</f>
        <v>#REF!</v>
      </c>
      <c r="U43" s="19" t="e">
        <f>L43*#REF!-R43</f>
        <v>#REF!</v>
      </c>
      <c r="V43" s="19" t="e">
        <f>M43*#REF!-S43</f>
        <v>#REF!</v>
      </c>
      <c r="W43" s="19" t="e">
        <f>T43/K43/#REF!*100</f>
        <v>#REF!</v>
      </c>
      <c r="X43" s="19" t="e">
        <f>U43/L43/#REF!*100</f>
        <v>#REF!</v>
      </c>
      <c r="Y43" s="19" t="e">
        <f>V43/M43/#REF!*100</f>
        <v>#REF!</v>
      </c>
    </row>
    <row r="44" spans="1:25" s="6" customFormat="1" ht="16.5">
      <c r="A44" s="17" t="s">
        <v>24</v>
      </c>
      <c r="B44" s="8">
        <v>17</v>
      </c>
      <c r="C44" s="8">
        <v>16</v>
      </c>
      <c r="D44" s="8">
        <f aca="true" t="shared" si="32" ref="D44:D52">SUM(B44:C44)</f>
        <v>33</v>
      </c>
      <c r="E44" s="9">
        <v>0</v>
      </c>
      <c r="F44" s="9">
        <v>0</v>
      </c>
      <c r="G44" s="9">
        <f aca="true" t="shared" si="33" ref="G44:G49">SUM(E44:F44)</f>
        <v>0</v>
      </c>
      <c r="H44" s="9">
        <v>0</v>
      </c>
      <c r="I44" s="9"/>
      <c r="J44" s="9">
        <f aca="true" t="shared" si="34" ref="J44:J49">SUM(H44:I44)</f>
        <v>0</v>
      </c>
      <c r="K44" s="10">
        <f aca="true" t="shared" si="35" ref="K44:L52">B44+E44-H44</f>
        <v>17</v>
      </c>
      <c r="L44" s="10">
        <f t="shared" si="35"/>
        <v>16</v>
      </c>
      <c r="M44" s="10">
        <f t="shared" si="27"/>
        <v>33</v>
      </c>
      <c r="N44" s="25" t="s">
        <v>71</v>
      </c>
      <c r="O44" s="10"/>
      <c r="P44" s="10">
        <f aca="true" t="shared" si="36" ref="P44:P51">SUM(N44:O44)</f>
        <v>0</v>
      </c>
      <c r="Q44" s="12"/>
      <c r="R44" s="12"/>
      <c r="S44" s="12">
        <f t="shared" si="29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25</v>
      </c>
      <c r="B45" s="8">
        <v>17</v>
      </c>
      <c r="C45" s="8">
        <v>14</v>
      </c>
      <c r="D45" s="8">
        <f t="shared" si="32"/>
        <v>31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17</v>
      </c>
      <c r="L45" s="10">
        <f t="shared" si="35"/>
        <v>14</v>
      </c>
      <c r="M45" s="10">
        <f t="shared" si="27"/>
        <v>31</v>
      </c>
      <c r="N45" s="25" t="s">
        <v>72</v>
      </c>
      <c r="O45" s="10"/>
      <c r="P45" s="10">
        <f t="shared" si="36"/>
        <v>0</v>
      </c>
      <c r="Q45" s="10">
        <v>-1</v>
      </c>
      <c r="R45" s="22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26</v>
      </c>
      <c r="B46" s="8">
        <v>18</v>
      </c>
      <c r="C46" s="8">
        <v>15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15</v>
      </c>
      <c r="M46" s="10">
        <f t="shared" si="27"/>
        <v>33</v>
      </c>
      <c r="N46" s="10"/>
      <c r="O46" s="10"/>
      <c r="P46" s="10">
        <f t="shared" si="36"/>
        <v>0</v>
      </c>
      <c r="Q46" s="22">
        <v>0</v>
      </c>
      <c r="R46" s="12"/>
      <c r="S46" s="12">
        <f t="shared" si="29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27</v>
      </c>
      <c r="B47" s="8">
        <v>16</v>
      </c>
      <c r="C47" s="8">
        <v>14</v>
      </c>
      <c r="D47" s="8">
        <f t="shared" si="32"/>
        <v>30</v>
      </c>
      <c r="E47" s="9">
        <v>0</v>
      </c>
      <c r="F47" s="9">
        <v>0</v>
      </c>
      <c r="G47" s="9">
        <f t="shared" si="33"/>
        <v>0</v>
      </c>
      <c r="H47" s="9">
        <v>1</v>
      </c>
      <c r="I47" s="9">
        <v>0</v>
      </c>
      <c r="J47" s="9">
        <f t="shared" si="34"/>
        <v>1</v>
      </c>
      <c r="K47" s="10">
        <f t="shared" si="35"/>
        <v>15</v>
      </c>
      <c r="L47" s="10">
        <f t="shared" si="35"/>
        <v>14</v>
      </c>
      <c r="M47" s="10">
        <f>SUM(K47:L47)</f>
        <v>29</v>
      </c>
      <c r="N47" s="10"/>
      <c r="O47" s="10"/>
      <c r="P47" s="10">
        <f t="shared" si="36"/>
        <v>0</v>
      </c>
      <c r="Q47" s="10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28</v>
      </c>
      <c r="B48" s="8">
        <v>17</v>
      </c>
      <c r="C48" s="8">
        <v>16</v>
      </c>
      <c r="D48" s="8">
        <f t="shared" si="32"/>
        <v>33</v>
      </c>
      <c r="E48" s="9">
        <v>0</v>
      </c>
      <c r="F48" s="9">
        <v>0</v>
      </c>
      <c r="G48" s="9">
        <f t="shared" si="33"/>
        <v>0</v>
      </c>
      <c r="H48" s="9">
        <v>0</v>
      </c>
      <c r="I48" s="9">
        <v>0</v>
      </c>
      <c r="J48" s="9">
        <f t="shared" si="34"/>
        <v>0</v>
      </c>
      <c r="K48" s="10">
        <f t="shared" si="35"/>
        <v>17</v>
      </c>
      <c r="L48" s="10">
        <f t="shared" si="35"/>
        <v>16</v>
      </c>
      <c r="M48" s="10">
        <f t="shared" si="27"/>
        <v>33</v>
      </c>
      <c r="N48" s="10"/>
      <c r="O48" s="10"/>
      <c r="P48" s="10">
        <f t="shared" si="36"/>
        <v>0</v>
      </c>
      <c r="Q48" s="22">
        <v>0</v>
      </c>
      <c r="R48" s="12"/>
      <c r="S48" s="12">
        <f t="shared" si="29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6" customFormat="1" ht="16.5">
      <c r="A49" s="17" t="s">
        <v>29</v>
      </c>
      <c r="B49" s="8">
        <v>17</v>
      </c>
      <c r="C49" s="8">
        <v>16</v>
      </c>
      <c r="D49" s="8">
        <f t="shared" si="32"/>
        <v>33</v>
      </c>
      <c r="E49" s="9">
        <v>0</v>
      </c>
      <c r="F49" s="9">
        <v>0</v>
      </c>
      <c r="G49" s="9">
        <f t="shared" si="33"/>
        <v>0</v>
      </c>
      <c r="H49" s="9">
        <v>0</v>
      </c>
      <c r="I49" s="9">
        <v>0</v>
      </c>
      <c r="J49" s="9">
        <f t="shared" si="34"/>
        <v>0</v>
      </c>
      <c r="K49" s="10">
        <f t="shared" si="35"/>
        <v>17</v>
      </c>
      <c r="L49" s="10">
        <f t="shared" si="35"/>
        <v>16</v>
      </c>
      <c r="M49" s="10">
        <f t="shared" si="27"/>
        <v>33</v>
      </c>
      <c r="N49" s="10"/>
      <c r="O49" s="10"/>
      <c r="P49" s="10">
        <f t="shared" si="36"/>
        <v>0</v>
      </c>
      <c r="Q49" s="22">
        <v>0</v>
      </c>
      <c r="R49" s="12"/>
      <c r="S49" s="12">
        <f t="shared" si="29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6" customFormat="1" ht="16.5">
      <c r="A50" s="17" t="s">
        <v>30</v>
      </c>
      <c r="B50" s="8">
        <v>16</v>
      </c>
      <c r="C50" s="8">
        <v>17</v>
      </c>
      <c r="D50" s="8">
        <f t="shared" si="32"/>
        <v>33</v>
      </c>
      <c r="E50" s="9">
        <v>0</v>
      </c>
      <c r="F50" s="9">
        <v>0</v>
      </c>
      <c r="G50" s="9">
        <f>SUM(E50:F50)</f>
        <v>0</v>
      </c>
      <c r="H50" s="9">
        <v>0</v>
      </c>
      <c r="I50" s="9"/>
      <c r="J50" s="9">
        <f>SUM(H50:I50)</f>
        <v>0</v>
      </c>
      <c r="K50" s="10">
        <f t="shared" si="35"/>
        <v>16</v>
      </c>
      <c r="L50" s="10">
        <f t="shared" si="35"/>
        <v>17</v>
      </c>
      <c r="M50" s="10">
        <f aca="true" t="shared" si="37" ref="M50:M61">SUM(K50:L50)</f>
        <v>33</v>
      </c>
      <c r="N50" s="10"/>
      <c r="O50" s="10"/>
      <c r="P50" s="10">
        <f t="shared" si="36"/>
        <v>0</v>
      </c>
      <c r="Q50" s="12"/>
      <c r="R50" s="22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31</v>
      </c>
      <c r="B51" s="8">
        <v>18</v>
      </c>
      <c r="C51" s="8">
        <v>15</v>
      </c>
      <c r="D51" s="8">
        <f t="shared" si="32"/>
        <v>33</v>
      </c>
      <c r="E51" s="9">
        <v>0</v>
      </c>
      <c r="F51" s="9">
        <v>0</v>
      </c>
      <c r="G51" s="9">
        <f>SUM(E51:F51)</f>
        <v>0</v>
      </c>
      <c r="H51" s="9">
        <v>0</v>
      </c>
      <c r="I51" s="9"/>
      <c r="J51" s="9">
        <f>SUM(H51:I51)</f>
        <v>0</v>
      </c>
      <c r="K51" s="10">
        <f t="shared" si="35"/>
        <v>18</v>
      </c>
      <c r="L51" s="10">
        <f t="shared" si="35"/>
        <v>15</v>
      </c>
      <c r="M51" s="10">
        <f t="shared" si="37"/>
        <v>33</v>
      </c>
      <c r="N51" s="10"/>
      <c r="O51" s="10"/>
      <c r="P51" s="10">
        <f t="shared" si="36"/>
        <v>0</v>
      </c>
      <c r="Q51" s="22">
        <v>0</v>
      </c>
      <c r="R51" s="12"/>
      <c r="S51" s="22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32</v>
      </c>
      <c r="B52" s="8">
        <v>14</v>
      </c>
      <c r="C52" s="8">
        <v>16</v>
      </c>
      <c r="D52" s="8">
        <f t="shared" si="32"/>
        <v>30</v>
      </c>
      <c r="E52" s="9">
        <v>0</v>
      </c>
      <c r="F52" s="9"/>
      <c r="G52" s="9">
        <f>SUM(E52:F52)</f>
        <v>0</v>
      </c>
      <c r="H52" s="9">
        <v>0</v>
      </c>
      <c r="I52" s="9"/>
      <c r="J52" s="9">
        <f>SUM(H52:I52)</f>
        <v>0</v>
      </c>
      <c r="K52" s="10">
        <f t="shared" si="35"/>
        <v>14</v>
      </c>
      <c r="L52" s="10">
        <f t="shared" si="35"/>
        <v>16</v>
      </c>
      <c r="M52" s="10">
        <f t="shared" si="37"/>
        <v>30</v>
      </c>
      <c r="N52" s="10"/>
      <c r="O52" s="10"/>
      <c r="P52" s="10"/>
      <c r="Q52" s="22"/>
      <c r="R52" s="12"/>
      <c r="S52" s="22"/>
      <c r="T52" s="12"/>
      <c r="U52" s="12"/>
      <c r="V52" s="12"/>
      <c r="W52" s="12"/>
      <c r="X52" s="12"/>
      <c r="Y52" s="12"/>
    </row>
    <row r="53" spans="1:25" s="20" customFormat="1" ht="16.5">
      <c r="A53" s="18" t="s">
        <v>8</v>
      </c>
      <c r="B53" s="19">
        <f aca="true" t="shared" si="39" ref="B53:J53">SUM(B44:B52)</f>
        <v>150</v>
      </c>
      <c r="C53" s="19">
        <f t="shared" si="39"/>
        <v>139</v>
      </c>
      <c r="D53" s="19">
        <f t="shared" si="39"/>
        <v>289</v>
      </c>
      <c r="E53" s="19">
        <f t="shared" si="39"/>
        <v>0</v>
      </c>
      <c r="F53" s="19">
        <f t="shared" si="39"/>
        <v>0</v>
      </c>
      <c r="G53" s="19">
        <f t="shared" si="39"/>
        <v>0</v>
      </c>
      <c r="H53" s="19">
        <f t="shared" si="39"/>
        <v>1</v>
      </c>
      <c r="I53" s="19">
        <f t="shared" si="39"/>
        <v>0</v>
      </c>
      <c r="J53" s="19">
        <f t="shared" si="39"/>
        <v>1</v>
      </c>
      <c r="K53" s="19">
        <f>SUM(K44:K52)</f>
        <v>149</v>
      </c>
      <c r="L53" s="19">
        <f>SUM(L44:L52)</f>
        <v>139</v>
      </c>
      <c r="M53" s="19">
        <f>SUM(M44:M52)</f>
        <v>288</v>
      </c>
      <c r="N53" s="19">
        <f aca="true" t="shared" si="40" ref="N53:S53">SUM(N44:N51)</f>
        <v>0</v>
      </c>
      <c r="O53" s="19">
        <f t="shared" si="40"/>
        <v>0</v>
      </c>
      <c r="P53" s="19">
        <f t="shared" si="40"/>
        <v>0</v>
      </c>
      <c r="Q53" s="19">
        <f t="shared" si="40"/>
        <v>-3</v>
      </c>
      <c r="R53" s="19">
        <f t="shared" si="40"/>
        <v>0</v>
      </c>
      <c r="S53" s="19">
        <f t="shared" si="40"/>
        <v>-3</v>
      </c>
      <c r="T53" s="19" t="e">
        <f>K53*#REF!-Q53</f>
        <v>#REF!</v>
      </c>
      <c r="U53" s="19" t="e">
        <f>L53*#REF!-R53</f>
        <v>#REF!</v>
      </c>
      <c r="V53" s="19" t="e">
        <f>M53*#REF!-S53</f>
        <v>#REF!</v>
      </c>
      <c r="W53" s="19" t="e">
        <f>T53/K53/#REF!*100</f>
        <v>#REF!</v>
      </c>
      <c r="X53" s="19" t="e">
        <f>U53/L53/#REF!*100</f>
        <v>#REF!</v>
      </c>
      <c r="Y53" s="19" t="e">
        <f>V53/M53/#REF!*100</f>
        <v>#REF!</v>
      </c>
    </row>
    <row r="54" spans="1:25" s="6" customFormat="1" ht="16.5">
      <c r="A54" s="17" t="s">
        <v>16</v>
      </c>
      <c r="B54" s="8">
        <v>18</v>
      </c>
      <c r="C54" s="8">
        <v>16</v>
      </c>
      <c r="D54" s="8">
        <f aca="true" t="shared" si="41" ref="D54:D61">SUM(B54:C54)</f>
        <v>34</v>
      </c>
      <c r="E54" s="9">
        <v>0</v>
      </c>
      <c r="F54" s="9"/>
      <c r="G54" s="9">
        <f aca="true" t="shared" si="42" ref="G54:G61">SUM(E54:F54)</f>
        <v>0</v>
      </c>
      <c r="H54" s="9">
        <v>1</v>
      </c>
      <c r="I54" s="9">
        <v>0</v>
      </c>
      <c r="J54" s="9">
        <f aca="true" t="shared" si="43" ref="J54:J61">SUM(H54:I54)</f>
        <v>1</v>
      </c>
      <c r="K54" s="10">
        <f aca="true" t="shared" si="44" ref="K54:L61">B54+E54-H54</f>
        <v>17</v>
      </c>
      <c r="L54" s="10">
        <f t="shared" si="44"/>
        <v>16</v>
      </c>
      <c r="M54" s="10">
        <f t="shared" si="37"/>
        <v>33</v>
      </c>
      <c r="N54" s="25"/>
      <c r="O54" s="10"/>
      <c r="P54" s="10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17</v>
      </c>
      <c r="B55" s="8">
        <v>19</v>
      </c>
      <c r="C55" s="8">
        <v>14</v>
      </c>
      <c r="D55" s="8">
        <f t="shared" si="41"/>
        <v>33</v>
      </c>
      <c r="E55" s="9">
        <v>0</v>
      </c>
      <c r="F55" s="9"/>
      <c r="G55" s="9">
        <f t="shared" si="42"/>
        <v>0</v>
      </c>
      <c r="H55" s="9">
        <v>0</v>
      </c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14</v>
      </c>
      <c r="M55" s="10">
        <f t="shared" si="37"/>
        <v>33</v>
      </c>
      <c r="N55" s="10"/>
      <c r="O55" s="10"/>
      <c r="P55" s="10">
        <f t="shared" si="45"/>
        <v>0</v>
      </c>
      <c r="Q55" s="22">
        <v>0</v>
      </c>
      <c r="R55" s="22">
        <v>0</v>
      </c>
      <c r="S55" s="22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18</v>
      </c>
      <c r="B56" s="8">
        <v>19</v>
      </c>
      <c r="C56" s="8">
        <v>16</v>
      </c>
      <c r="D56" s="8">
        <f t="shared" si="41"/>
        <v>35</v>
      </c>
      <c r="E56" s="9">
        <v>0</v>
      </c>
      <c r="F56" s="9"/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19</v>
      </c>
      <c r="L56" s="10">
        <f t="shared" si="44"/>
        <v>16</v>
      </c>
      <c r="M56" s="10">
        <f t="shared" si="37"/>
        <v>35</v>
      </c>
      <c r="N56" s="10"/>
      <c r="O56" s="10"/>
      <c r="P56" s="10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19</v>
      </c>
      <c r="B57" s="8">
        <v>18</v>
      </c>
      <c r="C57" s="8">
        <v>16</v>
      </c>
      <c r="D57" s="8">
        <f t="shared" si="41"/>
        <v>34</v>
      </c>
      <c r="E57" s="9">
        <v>0</v>
      </c>
      <c r="F57" s="9">
        <v>0</v>
      </c>
      <c r="G57" s="9">
        <f t="shared" si="42"/>
        <v>0</v>
      </c>
      <c r="H57" s="9">
        <v>0</v>
      </c>
      <c r="I57" s="9">
        <v>0</v>
      </c>
      <c r="J57" s="9">
        <f t="shared" si="43"/>
        <v>0</v>
      </c>
      <c r="K57" s="10">
        <f t="shared" si="44"/>
        <v>18</v>
      </c>
      <c r="L57" s="10">
        <f t="shared" si="44"/>
        <v>16</v>
      </c>
      <c r="M57" s="10">
        <f t="shared" si="37"/>
        <v>34</v>
      </c>
      <c r="N57" s="10">
        <v>0</v>
      </c>
      <c r="O57" s="10"/>
      <c r="P57" s="10">
        <f t="shared" si="45"/>
        <v>0</v>
      </c>
      <c r="Q57" s="22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6" customFormat="1" ht="16.5">
      <c r="A58" s="17" t="s">
        <v>20</v>
      </c>
      <c r="B58" s="8">
        <v>20</v>
      </c>
      <c r="C58" s="8">
        <v>15</v>
      </c>
      <c r="D58" s="8">
        <f t="shared" si="41"/>
        <v>35</v>
      </c>
      <c r="E58" s="9">
        <v>0</v>
      </c>
      <c r="F58" s="9">
        <v>0</v>
      </c>
      <c r="G58" s="9">
        <f t="shared" si="42"/>
        <v>0</v>
      </c>
      <c r="H58" s="9">
        <v>0</v>
      </c>
      <c r="I58" s="9"/>
      <c r="J58" s="9">
        <f t="shared" si="43"/>
        <v>0</v>
      </c>
      <c r="K58" s="10">
        <f t="shared" si="44"/>
        <v>20</v>
      </c>
      <c r="L58" s="10">
        <f t="shared" si="44"/>
        <v>15</v>
      </c>
      <c r="M58" s="10">
        <f t="shared" si="37"/>
        <v>35</v>
      </c>
      <c r="N58" s="10"/>
      <c r="O58" s="10"/>
      <c r="P58" s="10">
        <f t="shared" si="45"/>
        <v>0</v>
      </c>
      <c r="Q58" s="22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6" customFormat="1" ht="16.5">
      <c r="A59" s="17" t="s">
        <v>21</v>
      </c>
      <c r="B59" s="8">
        <v>17</v>
      </c>
      <c r="C59" s="8">
        <v>16</v>
      </c>
      <c r="D59" s="8">
        <f t="shared" si="41"/>
        <v>33</v>
      </c>
      <c r="E59" s="9">
        <v>0</v>
      </c>
      <c r="F59" s="9">
        <v>0</v>
      </c>
      <c r="G59" s="9">
        <f>SUM(E59:F59)</f>
        <v>0</v>
      </c>
      <c r="H59" s="9"/>
      <c r="I59" s="9">
        <v>0</v>
      </c>
      <c r="J59" s="9">
        <f t="shared" si="43"/>
        <v>0</v>
      </c>
      <c r="K59" s="10">
        <f t="shared" si="44"/>
        <v>17</v>
      </c>
      <c r="L59" s="10">
        <f t="shared" si="44"/>
        <v>16</v>
      </c>
      <c r="M59" s="10">
        <f t="shared" si="37"/>
        <v>33</v>
      </c>
      <c r="N59" s="10"/>
      <c r="O59" s="10"/>
      <c r="P59" s="10">
        <f t="shared" si="45"/>
        <v>0</v>
      </c>
      <c r="Q59" s="22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22</v>
      </c>
      <c r="B60" s="8">
        <v>19</v>
      </c>
      <c r="C60" s="8">
        <v>14</v>
      </c>
      <c r="D60" s="8">
        <f t="shared" si="41"/>
        <v>33</v>
      </c>
      <c r="E60" s="9">
        <v>0</v>
      </c>
      <c r="F60" s="9">
        <v>0</v>
      </c>
      <c r="G60" s="9">
        <f t="shared" si="42"/>
        <v>0</v>
      </c>
      <c r="H60" s="9">
        <v>0</v>
      </c>
      <c r="I60" s="9">
        <v>0</v>
      </c>
      <c r="J60" s="9">
        <f t="shared" si="43"/>
        <v>0</v>
      </c>
      <c r="K60" s="10">
        <f t="shared" si="44"/>
        <v>19</v>
      </c>
      <c r="L60" s="10">
        <f t="shared" si="44"/>
        <v>14</v>
      </c>
      <c r="M60" s="10">
        <f t="shared" si="37"/>
        <v>33</v>
      </c>
      <c r="N60" s="10"/>
      <c r="O60" s="10"/>
      <c r="P60" s="10">
        <f t="shared" si="45"/>
        <v>0</v>
      </c>
      <c r="Q60" s="22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17" t="s">
        <v>23</v>
      </c>
      <c r="B61" s="8">
        <v>19</v>
      </c>
      <c r="C61" s="8">
        <v>15</v>
      </c>
      <c r="D61" s="8">
        <f t="shared" si="41"/>
        <v>34</v>
      </c>
      <c r="E61" s="9">
        <v>0</v>
      </c>
      <c r="F61" s="9"/>
      <c r="G61" s="9">
        <f t="shared" si="42"/>
        <v>0</v>
      </c>
      <c r="H61" s="9"/>
      <c r="I61" s="9">
        <v>0</v>
      </c>
      <c r="J61" s="9">
        <f t="shared" si="43"/>
        <v>0</v>
      </c>
      <c r="K61" s="10">
        <f t="shared" si="44"/>
        <v>19</v>
      </c>
      <c r="L61" s="10">
        <f t="shared" si="44"/>
        <v>15</v>
      </c>
      <c r="M61" s="10">
        <f t="shared" si="37"/>
        <v>34</v>
      </c>
      <c r="N61" s="10"/>
      <c r="O61" s="10"/>
      <c r="P61" s="10">
        <f t="shared" si="45"/>
        <v>0</v>
      </c>
      <c r="Q61" s="23" t="s">
        <v>70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20" customFormat="1" ht="16.5">
      <c r="A62" s="18" t="s">
        <v>8</v>
      </c>
      <c r="B62" s="19">
        <f>SUM(B54:B61)</f>
        <v>149</v>
      </c>
      <c r="C62" s="19">
        <f>SUM(C54:C61)</f>
        <v>122</v>
      </c>
      <c r="D62" s="19">
        <f aca="true" t="shared" si="46" ref="D62:M62">SUM(D54:D61)</f>
        <v>271</v>
      </c>
      <c r="E62" s="19">
        <f t="shared" si="46"/>
        <v>0</v>
      </c>
      <c r="F62" s="19">
        <f t="shared" si="46"/>
        <v>0</v>
      </c>
      <c r="G62" s="19">
        <f t="shared" si="46"/>
        <v>0</v>
      </c>
      <c r="H62" s="19">
        <f t="shared" si="46"/>
        <v>1</v>
      </c>
      <c r="I62" s="19">
        <f t="shared" si="46"/>
        <v>0</v>
      </c>
      <c r="J62" s="19">
        <f t="shared" si="46"/>
        <v>1</v>
      </c>
      <c r="K62" s="19">
        <f t="shared" si="46"/>
        <v>148</v>
      </c>
      <c r="L62" s="19">
        <f t="shared" si="46"/>
        <v>122</v>
      </c>
      <c r="M62" s="19">
        <f t="shared" si="46"/>
        <v>270</v>
      </c>
      <c r="N62" s="19">
        <f aca="true" t="shared" si="47" ref="N62:S62">SUM(N54:N61)</f>
        <v>0</v>
      </c>
      <c r="O62" s="19">
        <f t="shared" si="47"/>
        <v>0</v>
      </c>
      <c r="P62" s="19">
        <f t="shared" si="47"/>
        <v>0</v>
      </c>
      <c r="Q62" s="19">
        <f t="shared" si="47"/>
        <v>0</v>
      </c>
      <c r="R62" s="19">
        <f t="shared" si="47"/>
        <v>0</v>
      </c>
      <c r="S62" s="19">
        <f t="shared" si="47"/>
        <v>0</v>
      </c>
      <c r="T62" s="19" t="e">
        <f>K62*#REF!-Q62</f>
        <v>#REF!</v>
      </c>
      <c r="U62" s="19" t="e">
        <f>L62*#REF!-R62</f>
        <v>#REF!</v>
      </c>
      <c r="V62" s="19" t="e">
        <f>M62*#REF!-S62</f>
        <v>#REF!</v>
      </c>
      <c r="W62" s="19" t="e">
        <f>T62/K62/#REF!*100</f>
        <v>#REF!</v>
      </c>
      <c r="X62" s="19" t="e">
        <f>U62/L62/#REF!*100</f>
        <v>#REF!</v>
      </c>
      <c r="Y62" s="19" t="e">
        <f>V62/M62/#REF!*100</f>
        <v>#REF!</v>
      </c>
    </row>
    <row r="63" spans="1:25" s="6" customFormat="1" ht="16.5">
      <c r="A63" s="21" t="s">
        <v>9</v>
      </c>
      <c r="B63" s="8">
        <f aca="true" t="shared" si="48" ref="B63:N63">B14+B24+B34+B43+B53+B62</f>
        <v>918</v>
      </c>
      <c r="C63" s="8">
        <f t="shared" si="48"/>
        <v>821</v>
      </c>
      <c r="D63" s="8">
        <f t="shared" si="48"/>
        <v>1739</v>
      </c>
      <c r="E63" s="9">
        <f t="shared" si="48"/>
        <v>0</v>
      </c>
      <c r="F63" s="9">
        <f t="shared" si="48"/>
        <v>1</v>
      </c>
      <c r="G63" s="9">
        <f t="shared" si="48"/>
        <v>1</v>
      </c>
      <c r="H63" s="9">
        <f t="shared" si="48"/>
        <v>4</v>
      </c>
      <c r="I63" s="9">
        <f t="shared" si="48"/>
        <v>0</v>
      </c>
      <c r="J63" s="9">
        <f t="shared" si="48"/>
        <v>4</v>
      </c>
      <c r="K63" s="10">
        <f t="shared" si="48"/>
        <v>914</v>
      </c>
      <c r="L63" s="10">
        <f t="shared" si="48"/>
        <v>822</v>
      </c>
      <c r="M63" s="10">
        <f t="shared" si="48"/>
        <v>1736</v>
      </c>
      <c r="N63" s="10">
        <f t="shared" si="48"/>
        <v>0</v>
      </c>
      <c r="O63" s="10"/>
      <c r="P63" s="10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6" customFormat="1" ht="16.5">
      <c r="A64" s="17" t="s">
        <v>69</v>
      </c>
      <c r="B64" s="8">
        <v>7</v>
      </c>
      <c r="C64" s="8">
        <v>4</v>
      </c>
      <c r="D64" s="8">
        <f>SUM(B64:C64)</f>
        <v>11</v>
      </c>
      <c r="E64" s="9">
        <v>0</v>
      </c>
      <c r="F64" s="9">
        <v>0</v>
      </c>
      <c r="G64" s="9">
        <f>SUM(E64:F64)</f>
        <v>0</v>
      </c>
      <c r="H64" s="9">
        <v>0</v>
      </c>
      <c r="I64" s="9">
        <v>0</v>
      </c>
      <c r="J64" s="9">
        <f>SUM(H64:I64)</f>
        <v>0</v>
      </c>
      <c r="K64" s="10">
        <f>B64+E64-H64</f>
        <v>7</v>
      </c>
      <c r="L64" s="10">
        <f>C64+F64-I64</f>
        <v>4</v>
      </c>
      <c r="M64" s="10">
        <f>SUM(K64:L64)</f>
        <v>11</v>
      </c>
      <c r="N64" s="10"/>
      <c r="O64" s="10"/>
      <c r="P64" s="10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27" customFormat="1" ht="16.5">
      <c r="A65" s="28" t="s">
        <v>78</v>
      </c>
      <c r="B65" s="26">
        <f aca="true" t="shared" si="50" ref="B65:Y67">SUM(B63:B64)</f>
        <v>925</v>
      </c>
      <c r="C65" s="26">
        <f t="shared" si="50"/>
        <v>825</v>
      </c>
      <c r="D65" s="26">
        <f t="shared" si="50"/>
        <v>1750</v>
      </c>
      <c r="E65" s="26">
        <f t="shared" si="50"/>
        <v>0</v>
      </c>
      <c r="F65" s="26">
        <f t="shared" si="50"/>
        <v>1</v>
      </c>
      <c r="G65" s="26">
        <f t="shared" si="50"/>
        <v>1</v>
      </c>
      <c r="H65" s="26">
        <f t="shared" si="50"/>
        <v>4</v>
      </c>
      <c r="I65" s="26">
        <f t="shared" si="50"/>
        <v>0</v>
      </c>
      <c r="J65" s="26">
        <f t="shared" si="50"/>
        <v>4</v>
      </c>
      <c r="K65" s="26">
        <f t="shared" si="50"/>
        <v>921</v>
      </c>
      <c r="L65" s="26">
        <f t="shared" si="50"/>
        <v>826</v>
      </c>
      <c r="M65" s="26">
        <f t="shared" si="50"/>
        <v>1747</v>
      </c>
      <c r="N65" s="26">
        <f t="shared" si="50"/>
        <v>0</v>
      </c>
      <c r="O65" s="26"/>
      <c r="P65" s="26">
        <f>SUM(N65:O65)</f>
        <v>0</v>
      </c>
      <c r="Q65" s="26">
        <f t="shared" si="50"/>
        <v>-20</v>
      </c>
      <c r="R65" s="26">
        <f t="shared" si="50"/>
        <v>0</v>
      </c>
      <c r="S65" s="26">
        <f t="shared" si="50"/>
        <v>-20</v>
      </c>
      <c r="T65" s="26" t="e">
        <f>K65*#REF!-Q65</f>
        <v>#REF!</v>
      </c>
      <c r="U65" s="26" t="e">
        <f>L65*#REF!-R65</f>
        <v>#REF!</v>
      </c>
      <c r="V65" s="26" t="e">
        <f>M65*#REF!-S65</f>
        <v>#REF!</v>
      </c>
      <c r="W65" s="26" t="e">
        <f>T65/K65/#REF!*100</f>
        <v>#REF!</v>
      </c>
      <c r="X65" s="26" t="e">
        <f>U65/L65/#REF!*100</f>
        <v>#REF!</v>
      </c>
      <c r="Y65" s="26" t="e">
        <f>V65/M65/#REF!*100</f>
        <v>#REF!</v>
      </c>
    </row>
    <row r="66" spans="1:25" s="6" customFormat="1" ht="16.5">
      <c r="A66" s="17" t="s">
        <v>10</v>
      </c>
      <c r="B66" s="8">
        <v>12</v>
      </c>
      <c r="C66" s="8">
        <v>11</v>
      </c>
      <c r="D66" s="8">
        <f>SUM(B66:C66)</f>
        <v>23</v>
      </c>
      <c r="E66" s="9">
        <v>0</v>
      </c>
      <c r="F66" s="9"/>
      <c r="G66" s="9">
        <f>SUM(E66:F66)</f>
        <v>0</v>
      </c>
      <c r="H66" s="9"/>
      <c r="I66" s="9">
        <v>0</v>
      </c>
      <c r="J66" s="9">
        <f>SUM(H66:I66)</f>
        <v>0</v>
      </c>
      <c r="K66" s="10">
        <f>B66+E66-H66</f>
        <v>12</v>
      </c>
      <c r="L66" s="10">
        <f>C66+F66-I66</f>
        <v>11</v>
      </c>
      <c r="M66" s="10">
        <f>SUM(K66:L66)</f>
        <v>23</v>
      </c>
      <c r="N66" s="10"/>
      <c r="O66" s="10"/>
      <c r="P66" s="10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20" customFormat="1" ht="19.5" customHeight="1">
      <c r="A67" s="18" t="s">
        <v>11</v>
      </c>
      <c r="B67" s="19">
        <f t="shared" si="50"/>
        <v>937</v>
      </c>
      <c r="C67" s="19">
        <f t="shared" si="50"/>
        <v>836</v>
      </c>
      <c r="D67" s="19">
        <f t="shared" si="50"/>
        <v>1773</v>
      </c>
      <c r="E67" s="19">
        <f t="shared" si="50"/>
        <v>0</v>
      </c>
      <c r="F67" s="19">
        <f t="shared" si="50"/>
        <v>1</v>
      </c>
      <c r="G67" s="19">
        <f t="shared" si="50"/>
        <v>1</v>
      </c>
      <c r="H67" s="19">
        <f t="shared" si="50"/>
        <v>4</v>
      </c>
      <c r="I67" s="19">
        <f t="shared" si="50"/>
        <v>0</v>
      </c>
      <c r="J67" s="19">
        <f t="shared" si="50"/>
        <v>4</v>
      </c>
      <c r="K67" s="19">
        <f t="shared" si="50"/>
        <v>933</v>
      </c>
      <c r="L67" s="19">
        <f t="shared" si="50"/>
        <v>837</v>
      </c>
      <c r="M67" s="19">
        <f t="shared" si="50"/>
        <v>1770</v>
      </c>
      <c r="N67" s="19">
        <f t="shared" si="50"/>
        <v>0</v>
      </c>
      <c r="O67" s="19"/>
      <c r="P67" s="10">
        <f>SUM(N67:O67)</f>
        <v>0</v>
      </c>
      <c r="Q67" s="19">
        <f t="shared" si="50"/>
        <v>-20</v>
      </c>
      <c r="R67" s="19">
        <f t="shared" si="50"/>
        <v>0</v>
      </c>
      <c r="S67" s="19">
        <f t="shared" si="50"/>
        <v>-20</v>
      </c>
      <c r="T67" s="19" t="e">
        <f t="shared" si="50"/>
        <v>#REF!</v>
      </c>
      <c r="U67" s="19" t="e">
        <f t="shared" si="50"/>
        <v>#REF!</v>
      </c>
      <c r="V67" s="19" t="e">
        <f t="shared" si="50"/>
        <v>#REF!</v>
      </c>
      <c r="W67" s="19" t="e">
        <f t="shared" si="50"/>
        <v>#REF!</v>
      </c>
      <c r="X67" s="19" t="e">
        <f t="shared" si="50"/>
        <v>#REF!</v>
      </c>
      <c r="Y67" s="19" t="e">
        <f t="shared" si="50"/>
        <v>#REF!</v>
      </c>
    </row>
    <row r="73" ht="16.5">
      <c r="N73" s="24"/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2004-02-26T00:12:57Z</cp:lastPrinted>
  <dcterms:created xsi:type="dcterms:W3CDTF">1998-12-07T02:16:08Z</dcterms:created>
  <dcterms:modified xsi:type="dcterms:W3CDTF">2004-03-29T01:25:40Z</dcterms:modified>
  <cp:category/>
  <cp:version/>
  <cp:contentType/>
  <cp:contentStatus/>
</cp:coreProperties>
</file>