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<sst xmlns="http://schemas.openxmlformats.org/spreadsheetml/2006/main" count="147" uniqueCount="99">
  <si>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</si>
  <si>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</si>
  <si>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</si>
  <si>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</si>
  <si>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</si>
  <si>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</si>
  <si>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</si>
  <si>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</si>
  <si>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</si>
  <si>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</si>
  <si>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</si>
  <si>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</si>
  <si>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</si>
  <si>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</si>
  <si>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</si>
  <si>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</si>
  <si>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</si>
  <si>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</si>
  <si>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</si>
  <si>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</si>
  <si>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</si>
  <si>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</si>
  <si>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</si>
  <si>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</si>
  <si>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</si>
  <si>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</si>
  <si>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</si>
  <si>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</si>
  <si>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</si>
  <si>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</si>
  <si>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</si>
  <si>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</si>
  <si>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</si>
  <si>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</si>
  <si>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</si>
  <si>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</si>
  <si>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</si>
  <si>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</si>
  <si>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</si>
  <si>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</si>
  <si>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</si>
  <si>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</si>
  <si>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</si>
  <si>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</si>
  <si>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四</t>
    </r>
    <r>
      <rPr>
        <b/>
        <sz val="11"/>
        <color indexed="51"/>
        <rFont val="Times New Roman"/>
        <family val="1"/>
      </rPr>
      <t>9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</si>
  <si>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</si>
  <si>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</si>
  <si>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</si>
  <si>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</si>
  <si>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</si>
  <si>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</si>
  <si>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</si>
  <si>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</si>
  <si>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</si>
  <si>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1</t>
    </r>
  </si>
  <si>
    <t>佳杰</t>
  </si>
  <si>
    <r>
      <t>六</t>
    </r>
    <r>
      <rPr>
        <b/>
        <sz val="11"/>
        <color indexed="51"/>
        <rFont val="Times New Roman"/>
        <family val="1"/>
      </rPr>
      <t>2</t>
    </r>
  </si>
  <si>
    <t>藍心</t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</si>
  <si>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</si>
  <si>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</si>
  <si>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</si>
  <si>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</si>
  <si>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</si>
  <si>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</si>
  <si>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</si>
  <si>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</si>
  <si>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</si>
  <si>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</si>
  <si>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</si>
  <si>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</si>
  <si>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</si>
  <si>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</si>
  <si>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t>不轉入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</si>
  <si>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</si>
  <si>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</si>
  <si>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</si>
  <si>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</si>
  <si>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</si>
  <si>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</si>
  <si>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</si>
  <si>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</si>
  <si>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</si>
  <si>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</si>
  <si>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</si>
  <si>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</si>
  <si>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在家</t>
  </si>
  <si>
    <r>
      <t>資</t>
    </r>
    <r>
      <rPr>
        <b/>
        <sz val="11"/>
        <color indexed="8"/>
        <rFont val="Times New Roman"/>
        <family val="1"/>
      </rPr>
      <t>26</t>
    </r>
  </si>
  <si>
    <t>後</t>
  </si>
  <si>
    <t>資4</t>
  </si>
  <si>
    <t>資6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</si>
  <si>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</si>
  <si>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</si>
  <si>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</si>
  <si>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</si>
  <si>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黃思函</t>
  </si>
  <si>
    <t>高凱璇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</si>
  <si>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</si>
  <si>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</si>
  <si>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 xml:space="preserve">                            彰化 縣 永 靖 國 小 在 籍 學 生 數 94年07月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</si>
</sst>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Zeros="0" tabSelected="1" workbookViewId="0" topLeftCell="A10">
      <selection activeCell="H21" sqref="H21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6" width="4.50390625" style="0" customWidth="1"/>
    <col min="17" max="17" width="4.625" style="0" customWidth="1"/>
    <col min="18" max="18" width="4.50390625" style="0" customWidth="1"/>
    <col min="19" max="19" width="4.375" style="0" customWidth="1"/>
    <col min="20" max="20" width="4.50390625" style="0" customWidth="1"/>
    <col min="21" max="21" width="4.125" style="0" customWidth="1"/>
    <col min="22" max="22" width="5.753906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3" t="s">
        <v>11</v>
      </c>
      <c r="R2" s="13"/>
      <c r="S2" s="13"/>
      <c r="T2" s="13" t="s">
        <v>4</v>
      </c>
      <c r="U2" s="13"/>
      <c r="V2" s="13"/>
      <c r="W2" s="13" t="s">
        <v>5</v>
      </c>
      <c r="X2" s="13"/>
      <c r="Y2" s="13"/>
    </row>
    <row r="3" spans="1:25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8" t="s">
        <v>6</v>
      </c>
      <c r="R3" s="18" t="s">
        <v>7</v>
      </c>
      <c r="S3" s="18" t="s">
        <v>15</v>
      </c>
      <c r="T3" s="18" t="s">
        <v>6</v>
      </c>
      <c r="U3" s="18" t="s">
        <v>7</v>
      </c>
      <c r="V3" s="18" t="s">
        <v>8</v>
      </c>
      <c r="W3" s="18" t="s">
        <v>6</v>
      </c>
      <c r="X3" s="18" t="s">
        <v>7</v>
      </c>
      <c r="Y3" s="18" t="s">
        <v>8</v>
      </c>
    </row>
    <row r="4" spans="1:25" s="2" customFormat="1" ht="16.5">
      <c r="A4" s="19" t="s">
        <v>16</v>
      </c>
      <c r="B4" s="10">
        <v>16</v>
      </c>
      <c r="C4" s="10">
        <v>14</v>
      </c>
      <c r="D4" s="10">
        <f aca="true" t="shared" si="0" ref="D4:D12">SUM(B4:C4)</f>
        <v>30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16</v>
      </c>
      <c r="L4" s="12">
        <f aca="true" t="shared" si="4" ref="L4:L12">C4+F4-I4</f>
        <v>14</v>
      </c>
      <c r="M4" s="12">
        <f aca="true" t="shared" si="5" ref="M4:M10">SUM(K4:L4)</f>
        <v>30</v>
      </c>
      <c r="N4" s="12"/>
      <c r="O4" s="12"/>
      <c r="P4" s="12">
        <f aca="true" t="shared" si="6" ref="P4:P21">SUM(N4:O4)</f>
        <v>0</v>
      </c>
      <c r="Q4" s="13">
        <v>-2</v>
      </c>
      <c r="R4" s="13"/>
      <c r="S4" s="13">
        <f aca="true" t="shared" si="7" ref="S4:S12">SUM(Q4:R4)</f>
        <v>-2</v>
      </c>
      <c r="T4" s="28" t="s">
        <v>70</v>
      </c>
      <c r="U4" s="13" t="e">
        <f>L4*#REF!-R4</f>
        <v>#REF!</v>
      </c>
      <c r="V4" s="13" t="e">
        <f>M4*#REF!-S4</f>
        <v>#REF!</v>
      </c>
      <c r="W4" s="13" t="e">
        <f>T4/K4/#REF!*100</f>
        <v>#VALUE!</v>
      </c>
      <c r="X4" s="13" t="e">
        <f>U4/L4/#REF!*100</f>
        <v>#REF!</v>
      </c>
      <c r="Y4" s="13" t="e">
        <f>V4/M4/#REF!*100</f>
        <v>#REF!</v>
      </c>
    </row>
    <row r="5" spans="1:25" s="2" customFormat="1" ht="16.5">
      <c r="A5" s="19" t="s">
        <v>17</v>
      </c>
      <c r="B5" s="10">
        <v>19</v>
      </c>
      <c r="C5" s="10">
        <v>14</v>
      </c>
      <c r="D5" s="10">
        <f t="shared" si="0"/>
        <v>33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14</v>
      </c>
      <c r="M5" s="12">
        <f t="shared" si="5"/>
        <v>33</v>
      </c>
      <c r="N5" s="12"/>
      <c r="O5" s="12"/>
      <c r="P5" s="12">
        <f t="shared" si="6"/>
        <v>0</v>
      </c>
      <c r="Q5" s="13">
        <v>0</v>
      </c>
      <c r="R5" s="13"/>
      <c r="S5" s="13">
        <f t="shared" si="7"/>
        <v>0</v>
      </c>
      <c r="T5" s="13" t="e">
        <f>K5*#REF!-#REF!</f>
        <v>#REF!</v>
      </c>
      <c r="U5" s="13" t="e">
        <f>L5*#REF!-R5</f>
        <v>#REF!</v>
      </c>
      <c r="V5" s="13" t="e">
        <f>M5*#REF!-S5</f>
        <v>#REF!</v>
      </c>
      <c r="W5" s="13" t="e">
        <f>T5/K5/#REF!*100</f>
        <v>#REF!</v>
      </c>
      <c r="X5" s="13" t="e">
        <f>U5/L5/#REF!*100</f>
        <v>#REF!</v>
      </c>
      <c r="Y5" s="13" t="e">
        <f>V5/M5/#REF!*100</f>
        <v>#REF!</v>
      </c>
    </row>
    <row r="6" spans="1:25" s="2" customFormat="1" ht="16.5">
      <c r="A6" s="19" t="s">
        <v>18</v>
      </c>
      <c r="B6" s="10">
        <v>20</v>
      </c>
      <c r="C6" s="10">
        <v>13</v>
      </c>
      <c r="D6" s="10">
        <f t="shared" si="0"/>
        <v>33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20</v>
      </c>
      <c r="L6" s="12">
        <f t="shared" si="4"/>
        <v>13</v>
      </c>
      <c r="M6" s="12">
        <f t="shared" si="5"/>
        <v>33</v>
      </c>
      <c r="N6" s="12"/>
      <c r="O6" s="12"/>
      <c r="P6" s="12">
        <v>0</v>
      </c>
      <c r="Q6" s="13">
        <v>0</v>
      </c>
      <c r="R6" s="13"/>
      <c r="S6" s="13">
        <f t="shared" si="7"/>
        <v>0</v>
      </c>
      <c r="T6" s="13" t="e">
        <f>K6*#REF!-Q6</f>
        <v>#REF!</v>
      </c>
      <c r="U6" s="13" t="e">
        <f>L6*#REF!-R6</f>
        <v>#REF!</v>
      </c>
      <c r="V6" s="13" t="e">
        <f>M6*#REF!-S6</f>
        <v>#REF!</v>
      </c>
      <c r="W6" s="13" t="e">
        <f>T6/K6/#REF!*100</f>
        <v>#REF!</v>
      </c>
      <c r="X6" s="13" t="e">
        <f>U6/L6/#REF!*100</f>
        <v>#REF!</v>
      </c>
      <c r="Y6" s="13" t="e">
        <f>V6/M6/#REF!*100</f>
        <v>#REF!</v>
      </c>
    </row>
    <row r="7" spans="1:25" s="2" customFormat="1" ht="16.5">
      <c r="A7" s="19" t="s">
        <v>19</v>
      </c>
      <c r="B7" s="10">
        <v>19</v>
      </c>
      <c r="C7" s="10">
        <v>15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19</v>
      </c>
      <c r="L7" s="12">
        <f t="shared" si="4"/>
        <v>15</v>
      </c>
      <c r="M7" s="12">
        <f t="shared" si="5"/>
        <v>34</v>
      </c>
      <c r="N7" s="12"/>
      <c r="O7" s="12"/>
      <c r="P7" s="12" t="s">
        <v>68</v>
      </c>
      <c r="Q7" s="13" t="s">
        <v>71</v>
      </c>
      <c r="R7" s="29" t="s">
        <v>93</v>
      </c>
      <c r="S7" s="13">
        <f t="shared" si="7"/>
        <v>0</v>
      </c>
      <c r="T7" s="13" t="e">
        <f>K7*#REF!-Q7</f>
        <v>#REF!</v>
      </c>
      <c r="U7" s="13" t="e">
        <f>L7*#REF!-R7</f>
        <v>#REF!</v>
      </c>
      <c r="V7" s="13" t="e">
        <f>M7*#REF!-S7</f>
        <v>#REF!</v>
      </c>
      <c r="W7" s="13" t="e">
        <f>T7/K7/#REF!*100</f>
        <v>#REF!</v>
      </c>
      <c r="X7" s="13" t="e">
        <f>U7/L7/#REF!*100</f>
        <v>#REF!</v>
      </c>
      <c r="Y7" s="13" t="e">
        <f>V7/M7/#REF!*100</f>
        <v>#REF!</v>
      </c>
    </row>
    <row r="8" spans="1:25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3"/>
      <c r="R8" s="13"/>
      <c r="S8" s="13">
        <f t="shared" si="7"/>
        <v>0</v>
      </c>
      <c r="T8" s="13" t="e">
        <f>K8*#REF!-Q8</f>
        <v>#REF!</v>
      </c>
      <c r="U8" s="13" t="e">
        <f>L8*#REF!-R8</f>
        <v>#REF!</v>
      </c>
      <c r="V8" s="13" t="e">
        <f>M8*#REF!-S8</f>
        <v>#REF!</v>
      </c>
      <c r="W8" s="13" t="e">
        <f>T8/K8/#REF!*100</f>
        <v>#REF!</v>
      </c>
      <c r="X8" s="13" t="e">
        <f>U8/L8/#REF!*100</f>
        <v>#REF!</v>
      </c>
      <c r="Y8" s="13" t="e">
        <f>V8/M8/#REF!*100</f>
        <v>#REF!</v>
      </c>
    </row>
    <row r="9" spans="1:25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1</v>
      </c>
      <c r="J9" s="11">
        <f t="shared" si="2"/>
        <v>1</v>
      </c>
      <c r="K9" s="12">
        <f t="shared" si="3"/>
        <v>18</v>
      </c>
      <c r="L9" s="12">
        <f t="shared" si="4"/>
        <v>15</v>
      </c>
      <c r="M9" s="12">
        <f t="shared" si="5"/>
        <v>33</v>
      </c>
      <c r="N9" s="12">
        <v>0</v>
      </c>
      <c r="O9" s="12"/>
      <c r="P9" s="12">
        <f t="shared" si="6"/>
        <v>0</v>
      </c>
      <c r="Q9" s="13"/>
      <c r="R9" s="13"/>
      <c r="S9" s="13">
        <f t="shared" si="7"/>
        <v>0</v>
      </c>
      <c r="T9" s="13" t="e">
        <f>K9*#REF!-Q9</f>
        <v>#REF!</v>
      </c>
      <c r="U9" s="13" t="e">
        <f>L9*#REF!-R9</f>
        <v>#REF!</v>
      </c>
      <c r="V9" s="13" t="e">
        <f>M9*#REF!-S9</f>
        <v>#REF!</v>
      </c>
      <c r="W9" s="13" t="e">
        <f>T9/K9/#REF!*100</f>
        <v>#REF!</v>
      </c>
      <c r="X9" s="13" t="e">
        <f>U9/L9/#REF!*100</f>
        <v>#REF!</v>
      </c>
      <c r="Y9" s="13" t="e">
        <f>V9/M9/#REF!*100</f>
        <v>#REF!</v>
      </c>
    </row>
    <row r="10" spans="1:25" s="2" customFormat="1" ht="16.5">
      <c r="A10" s="19" t="s">
        <v>22</v>
      </c>
      <c r="B10" s="10">
        <v>18</v>
      </c>
      <c r="C10" s="10">
        <v>15</v>
      </c>
      <c r="D10" s="10">
        <f t="shared" si="0"/>
        <v>33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15</v>
      </c>
      <c r="M10" s="12">
        <f t="shared" si="5"/>
        <v>33</v>
      </c>
      <c r="N10" s="12"/>
      <c r="O10" s="12"/>
      <c r="P10" s="12">
        <f t="shared" si="6"/>
        <v>0</v>
      </c>
      <c r="Q10" s="13"/>
      <c r="R10" s="13"/>
      <c r="S10" s="13">
        <f t="shared" si="7"/>
        <v>0</v>
      </c>
      <c r="T10" s="13" t="e">
        <f>K10*#REF!-Q10</f>
        <v>#REF!</v>
      </c>
      <c r="U10" s="13" t="e">
        <f>L10*#REF!-R10</f>
        <v>#REF!</v>
      </c>
      <c r="V10" s="13" t="e">
        <f>M10*#REF!-S10</f>
        <v>#REF!</v>
      </c>
      <c r="W10" s="13" t="e">
        <f>T10/K10/#REF!*100</f>
        <v>#REF!</v>
      </c>
      <c r="X10" s="13" t="e">
        <f>U10/L10/#REF!*100</f>
        <v>#REF!</v>
      </c>
      <c r="Y10" s="13" t="e">
        <f>V10/M10/#REF!*100</f>
        <v>#REF!</v>
      </c>
    </row>
    <row r="11" spans="1:25" s="2" customFormat="1" ht="16.5">
      <c r="A11" s="19" t="s">
        <v>23</v>
      </c>
      <c r="B11" s="10">
        <v>19</v>
      </c>
      <c r="C11" s="10">
        <v>14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19</v>
      </c>
      <c r="L11" s="12">
        <f t="shared" si="4"/>
        <v>14</v>
      </c>
      <c r="M11" s="12">
        <f>SUM(K11:L11)</f>
        <v>33</v>
      </c>
      <c r="N11" s="12"/>
      <c r="O11" s="12"/>
      <c r="P11" s="12">
        <f t="shared" si="6"/>
        <v>0</v>
      </c>
      <c r="Q11" s="13" t="s">
        <v>97</v>
      </c>
      <c r="R11" s="13"/>
      <c r="S11" s="13">
        <f t="shared" si="7"/>
        <v>0</v>
      </c>
      <c r="T11" s="28" t="s">
        <v>70</v>
      </c>
      <c r="U11" s="13"/>
      <c r="V11" s="13"/>
      <c r="W11" s="13" t="e">
        <f>T11/K11/#REF!*100</f>
        <v>#VALUE!</v>
      </c>
      <c r="X11" s="13" t="e">
        <f>U11/L11/#REF!*100</f>
        <v>#REF!</v>
      </c>
      <c r="Y11" s="13" t="e">
        <f>V11/M11/#REF!*100</f>
        <v>#REF!</v>
      </c>
    </row>
    <row r="12" spans="1:25" s="2" customFormat="1" ht="16.5">
      <c r="A12" s="19" t="s">
        <v>24</v>
      </c>
      <c r="B12" s="10">
        <v>18</v>
      </c>
      <c r="C12" s="10">
        <v>15</v>
      </c>
      <c r="D12" s="10">
        <f t="shared" si="0"/>
        <v>33</v>
      </c>
      <c r="E12" s="11"/>
      <c r="F12" s="11"/>
      <c r="G12" s="11">
        <f t="shared" si="1"/>
        <v>0</v>
      </c>
      <c r="H12" s="11">
        <v>1</v>
      </c>
      <c r="I12" s="11"/>
      <c r="J12" s="11">
        <f t="shared" si="2"/>
        <v>1</v>
      </c>
      <c r="K12" s="12">
        <f t="shared" si="3"/>
        <v>17</v>
      </c>
      <c r="L12" s="12">
        <f t="shared" si="4"/>
        <v>15</v>
      </c>
      <c r="M12" s="12">
        <f>SUM(K12:L12)</f>
        <v>32</v>
      </c>
      <c r="N12" s="12"/>
      <c r="O12" s="12"/>
      <c r="P12" s="12">
        <f t="shared" si="6"/>
        <v>0</v>
      </c>
      <c r="Q12" s="13">
        <v>0</v>
      </c>
      <c r="R12" s="13"/>
      <c r="S12" s="13">
        <f t="shared" si="7"/>
        <v>0</v>
      </c>
      <c r="V12" s="13"/>
      <c r="W12" s="13"/>
      <c r="X12" s="13"/>
      <c r="Y12" s="13"/>
    </row>
    <row r="13" spans="1:25" s="2" customFormat="1" ht="16.5">
      <c r="A13" s="20" t="s">
        <v>8</v>
      </c>
      <c r="B13" s="21">
        <f aca="true" t="shared" si="8" ref="B13:M13">SUM(B4:B12)</f>
        <v>167</v>
      </c>
      <c r="C13" s="21">
        <f t="shared" si="8"/>
        <v>130</v>
      </c>
      <c r="D13" s="21">
        <f t="shared" si="8"/>
        <v>297</v>
      </c>
      <c r="E13" s="21">
        <f t="shared" si="8"/>
        <v>0</v>
      </c>
      <c r="F13" s="21">
        <f t="shared" si="8"/>
        <v>0</v>
      </c>
      <c r="G13" s="21">
        <f t="shared" si="8"/>
        <v>0</v>
      </c>
      <c r="H13" s="21">
        <f t="shared" si="8"/>
        <v>1</v>
      </c>
      <c r="I13" s="21">
        <f t="shared" si="8"/>
        <v>1</v>
      </c>
      <c r="J13" s="21">
        <f t="shared" si="8"/>
        <v>2</v>
      </c>
      <c r="K13" s="21">
        <f t="shared" si="8"/>
        <v>166</v>
      </c>
      <c r="L13" s="21">
        <f t="shared" si="8"/>
        <v>129</v>
      </c>
      <c r="M13" s="21">
        <f t="shared" si="8"/>
        <v>295</v>
      </c>
      <c r="N13" s="21">
        <f>SUM(N3:N12)</f>
        <v>0</v>
      </c>
      <c r="O13" s="21">
        <f>SUM(O3:O12)</f>
        <v>0</v>
      </c>
      <c r="P13" s="12">
        <f>SUM(N13:O13)</f>
        <v>0</v>
      </c>
      <c r="Q13" s="21">
        <f>SUM(Q4:Q12)</f>
        <v>-2</v>
      </c>
      <c r="R13" s="21">
        <f>SUM(R4:R11)</f>
        <v>0</v>
      </c>
      <c r="S13" s="21">
        <f aca="true" t="shared" si="9" ref="S13:S31">SUM(Q13:R13)</f>
        <v>-2</v>
      </c>
      <c r="T13" s="28" t="s">
        <v>75</v>
      </c>
      <c r="U13" s="21" t="e">
        <f>L13*#REF!-R13</f>
        <v>#REF!</v>
      </c>
      <c r="V13" s="21" t="e">
        <f>M13*#REF!-S13</f>
        <v>#REF!</v>
      </c>
      <c r="W13" s="21" t="e">
        <f>#REF!/K13/#REF!*100</f>
        <v>#REF!</v>
      </c>
      <c r="X13" s="21" t="e">
        <f>U13/L13/#REF!*100</f>
        <v>#REF!</v>
      </c>
      <c r="Y13" s="21" t="e">
        <f>V13/M13/#REF!*100</f>
        <v>#REF!</v>
      </c>
    </row>
    <row r="14" spans="1:25" s="2" customFormat="1" ht="16.5">
      <c r="A14" s="19" t="s">
        <v>76</v>
      </c>
      <c r="B14" s="10">
        <v>19</v>
      </c>
      <c r="C14" s="10">
        <v>15</v>
      </c>
      <c r="D14" s="10">
        <f aca="true" t="shared" si="10" ref="D14:D21">SUM(B14:C14)</f>
        <v>34</v>
      </c>
      <c r="E14" s="11">
        <v>0</v>
      </c>
      <c r="F14" s="11">
        <v>0</v>
      </c>
      <c r="G14" s="11">
        <f aca="true" t="shared" si="11" ref="G14:G22">SUM(E14:F14)</f>
        <v>0</v>
      </c>
      <c r="H14" s="11">
        <v>0</v>
      </c>
      <c r="I14" s="11">
        <v>0</v>
      </c>
      <c r="J14" s="11">
        <f aca="true" t="shared" si="12" ref="J14:J22">SUM(H14:I14)</f>
        <v>0</v>
      </c>
      <c r="K14" s="12">
        <f aca="true" t="shared" si="13" ref="K14:L22">B14+E14-H14</f>
        <v>19</v>
      </c>
      <c r="L14" s="12">
        <f t="shared" si="13"/>
        <v>15</v>
      </c>
      <c r="M14" s="12">
        <f aca="true" t="shared" si="14" ref="M14:M31">SUM(K14:L14)</f>
        <v>34</v>
      </c>
      <c r="N14" s="12"/>
      <c r="O14" s="12"/>
      <c r="P14" s="12">
        <f t="shared" si="6"/>
        <v>0</v>
      </c>
      <c r="Q14" s="12">
        <v>-2</v>
      </c>
      <c r="R14" s="13"/>
      <c r="S14" s="13">
        <f t="shared" si="9"/>
        <v>-2</v>
      </c>
      <c r="T14" s="13" t="s">
        <v>74</v>
      </c>
      <c r="U14" s="13" t="e">
        <f>L14*#REF!-R14</f>
        <v>#REF!</v>
      </c>
      <c r="V14" s="13" t="e">
        <f>M14*#REF!-S14</f>
        <v>#REF!</v>
      </c>
      <c r="W14" s="13" t="e">
        <f>T14/K14/#REF!*100</f>
        <v>#VALUE!</v>
      </c>
      <c r="X14" s="13" t="e">
        <f>U14/L14/#REF!*100</f>
        <v>#REF!</v>
      </c>
      <c r="Y14" s="13" t="e">
        <f>V14/M14/#REF!*100</f>
        <v>#REF!</v>
      </c>
    </row>
    <row r="15" spans="1:25" s="2" customFormat="1" ht="16.5">
      <c r="A15" s="19" t="s">
        <v>77</v>
      </c>
      <c r="B15" s="10">
        <v>19</v>
      </c>
      <c r="C15" s="10">
        <v>15</v>
      </c>
      <c r="D15" s="10">
        <f t="shared" si="10"/>
        <v>34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19</v>
      </c>
      <c r="L15" s="12">
        <f t="shared" si="13"/>
        <v>15</v>
      </c>
      <c r="M15" s="12">
        <f t="shared" si="14"/>
        <v>34</v>
      </c>
      <c r="N15" s="12"/>
      <c r="O15" s="12"/>
      <c r="P15" s="12">
        <f t="shared" si="6"/>
        <v>0</v>
      </c>
      <c r="Q15" s="13">
        <v>-2</v>
      </c>
      <c r="R15" s="13"/>
      <c r="S15" s="13">
        <f>SUM(Q15:R15)</f>
        <v>-2</v>
      </c>
      <c r="T15" s="13" t="s">
        <v>74</v>
      </c>
      <c r="U15" s="13" t="e">
        <f>L15*#REF!-R15</f>
        <v>#REF!</v>
      </c>
      <c r="V15" s="13" t="e">
        <f>M15*#REF!-S15</f>
        <v>#REF!</v>
      </c>
      <c r="W15" s="13" t="e">
        <f>#REF!/K15/#REF!*100</f>
        <v>#REF!</v>
      </c>
      <c r="X15" s="13" t="e">
        <f>U15/L15/#REF!*100</f>
        <v>#REF!</v>
      </c>
      <c r="Y15" s="13" t="e">
        <f>V15/M15/#REF!*100</f>
        <v>#REF!</v>
      </c>
    </row>
    <row r="16" spans="1:25" s="2" customFormat="1" ht="16.5">
      <c r="A16" s="19" t="s">
        <v>78</v>
      </c>
      <c r="B16" s="10">
        <v>19</v>
      </c>
      <c r="C16" s="10">
        <v>17</v>
      </c>
      <c r="D16" s="10">
        <f t="shared" si="10"/>
        <v>36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19</v>
      </c>
      <c r="L16" s="12">
        <f t="shared" si="13"/>
        <v>17</v>
      </c>
      <c r="M16" s="12">
        <f t="shared" si="14"/>
        <v>36</v>
      </c>
      <c r="N16" s="12"/>
      <c r="O16" s="12"/>
      <c r="P16" s="12">
        <f t="shared" si="6"/>
        <v>0</v>
      </c>
      <c r="R16" s="13"/>
      <c r="S16" s="13">
        <f t="shared" si="9"/>
        <v>0</v>
      </c>
      <c r="U16" s="13" t="e">
        <f>L16*#REF!-R16</f>
        <v>#REF!</v>
      </c>
      <c r="V16" s="13" t="e">
        <f>M16*#REF!-S16</f>
        <v>#REF!</v>
      </c>
      <c r="W16" s="13" t="e">
        <f>T15/K16/#REF!*100</f>
        <v>#VALUE!</v>
      </c>
      <c r="X16" s="13" t="e">
        <f>U16/L16/#REF!*100</f>
        <v>#REF!</v>
      </c>
      <c r="Y16" s="13" t="e">
        <f>V16/M16/#REF!*100</f>
        <v>#REF!</v>
      </c>
    </row>
    <row r="17" spans="1:25" s="2" customFormat="1" ht="16.5">
      <c r="A17" s="19" t="s">
        <v>79</v>
      </c>
      <c r="B17" s="10">
        <v>17</v>
      </c>
      <c r="C17" s="10">
        <v>18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2</v>
      </c>
      <c r="I17" s="11">
        <v>0</v>
      </c>
      <c r="J17" s="11">
        <f t="shared" si="12"/>
        <v>2</v>
      </c>
      <c r="K17" s="12">
        <f t="shared" si="13"/>
        <v>15</v>
      </c>
      <c r="L17" s="12">
        <f t="shared" si="13"/>
        <v>18</v>
      </c>
      <c r="M17" s="12">
        <f t="shared" si="14"/>
        <v>33</v>
      </c>
      <c r="N17" s="12"/>
      <c r="O17" s="12"/>
      <c r="P17" s="12"/>
      <c r="Q17" s="13"/>
      <c r="R17" s="29"/>
      <c r="S17" s="13">
        <f t="shared" si="9"/>
        <v>0</v>
      </c>
      <c r="T17" s="13" t="e">
        <f>K17*#REF!-Q17</f>
        <v>#REF!</v>
      </c>
      <c r="U17" s="13" t="e">
        <f>L17*#REF!-R17</f>
        <v>#REF!</v>
      </c>
      <c r="V17" s="13" t="e">
        <f>M17*#REF!-S17</f>
        <v>#REF!</v>
      </c>
      <c r="W17" s="13" t="e">
        <f>T17/K17/#REF!*100</f>
        <v>#REF!</v>
      </c>
      <c r="X17" s="13" t="e">
        <f>U17/L17/#REF!*100</f>
        <v>#REF!</v>
      </c>
      <c r="Y17" s="13" t="e">
        <f>V17/M17/#REF!*100</f>
        <v>#REF!</v>
      </c>
    </row>
    <row r="18" spans="1:25" s="2" customFormat="1" ht="16.5">
      <c r="A18" s="19" t="s">
        <v>80</v>
      </c>
      <c r="B18" s="10">
        <v>18</v>
      </c>
      <c r="C18" s="10">
        <v>17</v>
      </c>
      <c r="D18" s="10">
        <f t="shared" si="10"/>
        <v>35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3</v>
      </c>
      <c r="J18" s="11">
        <f t="shared" si="12"/>
        <v>3</v>
      </c>
      <c r="K18" s="12">
        <f t="shared" si="13"/>
        <v>18</v>
      </c>
      <c r="L18" s="12">
        <f t="shared" si="13"/>
        <v>14</v>
      </c>
      <c r="M18" s="12">
        <f t="shared" si="14"/>
        <v>32</v>
      </c>
      <c r="N18" s="12"/>
      <c r="O18" s="12"/>
      <c r="P18" s="12">
        <f t="shared" si="6"/>
        <v>0</v>
      </c>
      <c r="Q18" s="13">
        <v>0</v>
      </c>
      <c r="R18" s="13"/>
      <c r="S18" s="13">
        <f t="shared" si="9"/>
        <v>0</v>
      </c>
      <c r="T18" s="13" t="e">
        <f>K18*#REF!-Q18</f>
        <v>#REF!</v>
      </c>
      <c r="U18" s="13" t="e">
        <f>L18*#REF!-R18</f>
        <v>#REF!</v>
      </c>
      <c r="V18" s="13" t="e">
        <f>M18*#REF!-S18</f>
        <v>#REF!</v>
      </c>
      <c r="W18" s="13" t="e">
        <f>T18/K18/#REF!*100</f>
        <v>#REF!</v>
      </c>
      <c r="X18" s="13" t="e">
        <f>U18/L18/#REF!*100</f>
        <v>#REF!</v>
      </c>
      <c r="Y18" s="13" t="e">
        <f>V18/M18/#REF!*100</f>
        <v>#REF!</v>
      </c>
    </row>
    <row r="19" spans="1:25" s="2" customFormat="1" ht="16.5">
      <c r="A19" s="19" t="s">
        <v>81</v>
      </c>
      <c r="B19" s="10">
        <v>19</v>
      </c>
      <c r="C19" s="10">
        <v>17</v>
      </c>
      <c r="D19" s="10">
        <f t="shared" si="10"/>
        <v>36</v>
      </c>
      <c r="E19" s="11">
        <v>0</v>
      </c>
      <c r="F19" s="11">
        <v>0</v>
      </c>
      <c r="G19" s="11">
        <f t="shared" si="11"/>
        <v>0</v>
      </c>
      <c r="H19" s="11">
        <v>0</v>
      </c>
      <c r="I19" s="11">
        <v>0</v>
      </c>
      <c r="J19" s="11">
        <f t="shared" si="12"/>
        <v>0</v>
      </c>
      <c r="K19" s="12">
        <f t="shared" si="13"/>
        <v>19</v>
      </c>
      <c r="L19" s="12">
        <f t="shared" si="13"/>
        <v>17</v>
      </c>
      <c r="M19" s="12">
        <f t="shared" si="14"/>
        <v>36</v>
      </c>
      <c r="N19" s="12"/>
      <c r="O19" s="12"/>
      <c r="P19" s="12">
        <f t="shared" si="6"/>
        <v>0</v>
      </c>
      <c r="Q19" s="13"/>
      <c r="R19" s="13"/>
      <c r="S19" s="22">
        <v>0</v>
      </c>
      <c r="T19" s="13" t="e">
        <f>K19*#REF!-Q19</f>
        <v>#REF!</v>
      </c>
      <c r="U19" s="13" t="e">
        <f>L19*#REF!-R19</f>
        <v>#REF!</v>
      </c>
      <c r="V19" s="13" t="e">
        <f>M19*#REF!-S19</f>
        <v>#REF!</v>
      </c>
      <c r="W19" s="13" t="e">
        <f>T19/K19/#REF!*100</f>
        <v>#REF!</v>
      </c>
      <c r="X19" s="13" t="e">
        <f>U19/L19/#REF!*100</f>
        <v>#REF!</v>
      </c>
      <c r="Y19" s="13" t="e">
        <f>V19/M19/#REF!*100</f>
        <v>#REF!</v>
      </c>
    </row>
    <row r="20" spans="1:25" s="2" customFormat="1" ht="16.5">
      <c r="A20" s="19" t="s">
        <v>82</v>
      </c>
      <c r="B20" s="10">
        <v>19</v>
      </c>
      <c r="C20" s="10">
        <v>18</v>
      </c>
      <c r="D20" s="10">
        <f t="shared" si="10"/>
        <v>37</v>
      </c>
      <c r="E20" s="11">
        <v>0</v>
      </c>
      <c r="F20" s="11">
        <v>0</v>
      </c>
      <c r="G20" s="11">
        <f t="shared" si="11"/>
        <v>0</v>
      </c>
      <c r="H20" s="11"/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18</v>
      </c>
      <c r="M20" s="12">
        <f t="shared" si="14"/>
        <v>37</v>
      </c>
      <c r="N20" s="12"/>
      <c r="O20" s="12"/>
      <c r="P20" s="12">
        <f t="shared" si="6"/>
        <v>0</v>
      </c>
      <c r="Q20" s="13"/>
      <c r="R20" s="22">
        <v>0</v>
      </c>
      <c r="S20" s="13"/>
      <c r="T20" s="13"/>
      <c r="U20" s="13"/>
      <c r="V20" s="13"/>
      <c r="W20" s="13"/>
      <c r="X20" s="13"/>
      <c r="Y20" s="13"/>
    </row>
    <row r="21" spans="1:25" s="2" customFormat="1" ht="16.5">
      <c r="A21" s="19" t="s">
        <v>83</v>
      </c>
      <c r="B21" s="10">
        <v>17</v>
      </c>
      <c r="C21" s="10">
        <v>16</v>
      </c>
      <c r="D21" s="10">
        <f t="shared" si="10"/>
        <v>33</v>
      </c>
      <c r="E21" s="11">
        <v>0</v>
      </c>
      <c r="F21" s="11">
        <v>0</v>
      </c>
      <c r="G21" s="11">
        <f t="shared" si="11"/>
        <v>0</v>
      </c>
      <c r="H21" s="11">
        <v>1</v>
      </c>
      <c r="I21" s="11">
        <v>0</v>
      </c>
      <c r="J21" s="11">
        <f t="shared" si="12"/>
        <v>1</v>
      </c>
      <c r="K21" s="12">
        <f t="shared" si="13"/>
        <v>16</v>
      </c>
      <c r="L21" s="12">
        <f t="shared" si="13"/>
        <v>16</v>
      </c>
      <c r="M21" s="12">
        <f t="shared" si="14"/>
        <v>32</v>
      </c>
      <c r="N21" s="12">
        <v>0</v>
      </c>
      <c r="O21" s="12"/>
      <c r="P21" s="12">
        <f t="shared" si="6"/>
        <v>0</v>
      </c>
      <c r="Q21" s="12">
        <v>-2</v>
      </c>
      <c r="R21" s="13"/>
      <c r="S21" s="13">
        <f t="shared" si="9"/>
        <v>-2</v>
      </c>
      <c r="T21" s="13" t="s">
        <v>69</v>
      </c>
      <c r="U21" s="13" t="e">
        <f>L21*#REF!-R21</f>
        <v>#REF!</v>
      </c>
      <c r="V21" s="13" t="e">
        <f>M21*#REF!-S21</f>
        <v>#REF!</v>
      </c>
      <c r="W21" s="13" t="e">
        <f>T21/K21/#REF!*100</f>
        <v>#VALUE!</v>
      </c>
      <c r="X21" s="13" t="e">
        <f>U21/L21/#REF!*100</f>
        <v>#REF!</v>
      </c>
      <c r="Y21" s="13" t="e">
        <f>V21/M21/#REF!*100</f>
        <v>#REF!</v>
      </c>
    </row>
    <row r="22" spans="1:25" s="2" customFormat="1" ht="16.5">
      <c r="A22" s="19" t="s">
        <v>84</v>
      </c>
      <c r="B22" s="10">
        <v>19</v>
      </c>
      <c r="C22" s="10">
        <v>17</v>
      </c>
      <c r="D22" s="10">
        <f>SUM(B22:C22)</f>
        <v>36</v>
      </c>
      <c r="E22" s="11">
        <v>0</v>
      </c>
      <c r="F22" s="11">
        <v>0</v>
      </c>
      <c r="G22" s="11">
        <f t="shared" si="11"/>
        <v>0</v>
      </c>
      <c r="H22" s="11"/>
      <c r="I22" s="11">
        <v>0</v>
      </c>
      <c r="J22" s="11">
        <f t="shared" si="12"/>
        <v>0</v>
      </c>
      <c r="K22" s="12">
        <f t="shared" si="13"/>
        <v>19</v>
      </c>
      <c r="L22" s="12">
        <f t="shared" si="13"/>
        <v>17</v>
      </c>
      <c r="M22" s="12">
        <f>SUM(K22:L22)</f>
        <v>36</v>
      </c>
      <c r="N22" s="12"/>
      <c r="O22" s="12"/>
      <c r="P22" s="12"/>
      <c r="Q22" s="13">
        <v>0</v>
      </c>
      <c r="R22" s="13"/>
      <c r="S22" s="13"/>
      <c r="T22" s="13"/>
      <c r="V22" s="13"/>
      <c r="W22" s="13"/>
      <c r="X22" s="13"/>
      <c r="Y22" s="13"/>
    </row>
    <row r="23" spans="1:25" s="3" customFormat="1" ht="16.5">
      <c r="A23" s="20" t="s">
        <v>8</v>
      </c>
      <c r="B23" s="21">
        <f>SUM(B14:B21)</f>
        <v>147</v>
      </c>
      <c r="C23" s="21">
        <f>SUM(C14:C21)</f>
        <v>133</v>
      </c>
      <c r="D23" s="21">
        <f>SUM(D14:D22)</f>
        <v>316</v>
      </c>
      <c r="E23" s="21">
        <f>SUM(E14:E21)</f>
        <v>0</v>
      </c>
      <c r="F23" s="21">
        <f aca="true" t="shared" si="15" ref="F23:M23">SUM(F14:F22)</f>
        <v>0</v>
      </c>
      <c r="G23" s="21">
        <f t="shared" si="15"/>
        <v>0</v>
      </c>
      <c r="H23" s="21">
        <f t="shared" si="15"/>
        <v>3</v>
      </c>
      <c r="I23" s="21">
        <f t="shared" si="15"/>
        <v>3</v>
      </c>
      <c r="J23" s="21">
        <f t="shared" si="15"/>
        <v>6</v>
      </c>
      <c r="K23" s="21">
        <f t="shared" si="15"/>
        <v>163</v>
      </c>
      <c r="L23" s="21">
        <f t="shared" si="15"/>
        <v>147</v>
      </c>
      <c r="M23" s="21">
        <f t="shared" si="15"/>
        <v>310</v>
      </c>
      <c r="N23" s="21">
        <f aca="true" t="shared" si="16" ref="N23:S23">SUM(N14:N21)</f>
        <v>0</v>
      </c>
      <c r="O23" s="21">
        <f t="shared" si="16"/>
        <v>0</v>
      </c>
      <c r="P23" s="21">
        <f t="shared" si="16"/>
        <v>0</v>
      </c>
      <c r="Q23" s="21">
        <f t="shared" si="16"/>
        <v>-6</v>
      </c>
      <c r="R23" s="21">
        <f t="shared" si="16"/>
        <v>0</v>
      </c>
      <c r="S23" s="21">
        <f t="shared" si="16"/>
        <v>-6</v>
      </c>
      <c r="T23" s="28" t="s">
        <v>73</v>
      </c>
      <c r="U23" s="21" t="e">
        <f>L23*#REF!-R23</f>
        <v>#REF!</v>
      </c>
      <c r="V23" s="21" t="e">
        <f>M23*#REF!-S23</f>
        <v>#REF!</v>
      </c>
      <c r="W23" s="21" t="e">
        <f>#REF!/K23/#REF!*100</f>
        <v>#REF!</v>
      </c>
      <c r="X23" s="21" t="e">
        <f>U23/L23/#REF!*100</f>
        <v>#REF!</v>
      </c>
      <c r="Y23" s="21" t="e">
        <f>V23/M23/#REF!*100</f>
        <v>#REF!</v>
      </c>
    </row>
    <row r="24" spans="1:25" s="2" customFormat="1" ht="16.5">
      <c r="A24" s="19" t="s">
        <v>25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0">SUM(E24:F24)</f>
        <v>0</v>
      </c>
      <c r="H24" s="11">
        <v>0</v>
      </c>
      <c r="I24" s="11">
        <v>1</v>
      </c>
      <c r="J24" s="11">
        <f aca="true" t="shared" si="19" ref="J24:J31">SUM(H24:I24)</f>
        <v>1</v>
      </c>
      <c r="K24" s="12">
        <f aca="true" t="shared" si="20" ref="K24:L31">B24+E24-H24</f>
        <v>20</v>
      </c>
      <c r="L24" s="12">
        <f t="shared" si="20"/>
        <v>14</v>
      </c>
      <c r="M24" s="12">
        <f t="shared" si="14"/>
        <v>34</v>
      </c>
      <c r="N24" s="12"/>
      <c r="O24" s="12"/>
      <c r="P24" s="12">
        <f aca="true" t="shared" si="21" ref="P24:P31">SUM(N24:O24)</f>
        <v>0</v>
      </c>
      <c r="Q24" s="22">
        <v>0</v>
      </c>
      <c r="R24" s="13"/>
      <c r="S24" s="22">
        <v>0</v>
      </c>
      <c r="T24" s="13" t="e">
        <f>K24*#REF!-Q24</f>
        <v>#REF!</v>
      </c>
      <c r="U24" s="13" t="e">
        <f>L24*#REF!-R24</f>
        <v>#REF!</v>
      </c>
      <c r="V24" s="13" t="e">
        <f>M24*#REF!-S24</f>
        <v>#REF!</v>
      </c>
      <c r="W24" s="13" t="e">
        <f>T24/K24/#REF!*100</f>
        <v>#REF!</v>
      </c>
      <c r="X24" s="13" t="e">
        <f>U24/L24/#REF!*100</f>
        <v>#REF!</v>
      </c>
      <c r="Y24" s="13" t="e">
        <f>V24/M24/#REF!*100</f>
        <v>#REF!</v>
      </c>
    </row>
    <row r="25" spans="1:25" s="2" customFormat="1" ht="16.5">
      <c r="A25" s="19" t="s">
        <v>26</v>
      </c>
      <c r="B25" s="10">
        <v>19</v>
      </c>
      <c r="C25" s="10">
        <v>18</v>
      </c>
      <c r="D25" s="10">
        <f t="shared" si="17"/>
        <v>37</v>
      </c>
      <c r="E25" s="11"/>
      <c r="F25" s="11"/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19</v>
      </c>
      <c r="L25" s="12">
        <f t="shared" si="20"/>
        <v>18</v>
      </c>
      <c r="M25" s="12">
        <f t="shared" si="14"/>
        <v>37</v>
      </c>
      <c r="N25" s="12" t="s">
        <v>90</v>
      </c>
      <c r="O25" s="12"/>
      <c r="P25" s="12" t="s">
        <v>67</v>
      </c>
      <c r="Q25" s="29" t="s">
        <v>94</v>
      </c>
      <c r="R25" s="13">
        <v>18</v>
      </c>
      <c r="S25" s="13">
        <v>19</v>
      </c>
      <c r="T25" s="13" t="e">
        <f>K25*#REF!-Q25</f>
        <v>#REF!</v>
      </c>
      <c r="U25" s="13" t="e">
        <f>L25*#REF!-R25</f>
        <v>#REF!</v>
      </c>
      <c r="V25" s="13" t="e">
        <f>M25*#REF!-S25</f>
        <v>#REF!</v>
      </c>
      <c r="W25" s="13" t="e">
        <f>T25/K25/#REF!*100</f>
        <v>#REF!</v>
      </c>
      <c r="X25" s="13" t="e">
        <f>U25/L25/#REF!*100</f>
        <v>#REF!</v>
      </c>
      <c r="Y25" s="13" t="e">
        <f>V25/M25/#REF!*100</f>
        <v>#REF!</v>
      </c>
    </row>
    <row r="26" spans="1:25" s="2" customFormat="1" ht="16.5">
      <c r="A26" s="19" t="s">
        <v>27</v>
      </c>
      <c r="B26" s="10">
        <v>20</v>
      </c>
      <c r="C26" s="10">
        <v>16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/>
      <c r="I26" s="11">
        <v>1</v>
      </c>
      <c r="J26" s="11">
        <f t="shared" si="19"/>
        <v>1</v>
      </c>
      <c r="K26" s="12">
        <f t="shared" si="20"/>
        <v>20</v>
      </c>
      <c r="L26" s="12">
        <f t="shared" si="20"/>
        <v>15</v>
      </c>
      <c r="M26" s="12">
        <f t="shared" si="14"/>
        <v>35</v>
      </c>
      <c r="N26" s="12"/>
      <c r="O26" s="12"/>
      <c r="P26" s="12">
        <f t="shared" si="21"/>
        <v>0</v>
      </c>
      <c r="Q26" s="13" t="s">
        <v>87</v>
      </c>
      <c r="R26" s="13"/>
      <c r="S26" s="13" t="s">
        <v>85</v>
      </c>
      <c r="T26" s="13" t="s">
        <v>75</v>
      </c>
      <c r="U26" s="13" t="e">
        <f>L26*#REF!-R26</f>
        <v>#REF!</v>
      </c>
      <c r="V26" s="13" t="e">
        <f>M26*#REF!-S26</f>
        <v>#REF!</v>
      </c>
      <c r="W26" s="13" t="e">
        <f>T26/K26/#REF!*100</f>
        <v>#VALUE!</v>
      </c>
      <c r="X26" s="13" t="e">
        <f>U26/L26/#REF!*100</f>
        <v>#REF!</v>
      </c>
      <c r="Y26" s="13" t="e">
        <f>V26/M26/#REF!*100</f>
        <v>#REF!</v>
      </c>
    </row>
    <row r="27" spans="1:25" s="2" customFormat="1" ht="16.5">
      <c r="A27" s="19" t="s">
        <v>28</v>
      </c>
      <c r="B27" s="10">
        <v>3</v>
      </c>
      <c r="C27" s="10">
        <v>32</v>
      </c>
      <c r="D27" s="10">
        <f t="shared" si="17"/>
        <v>35</v>
      </c>
      <c r="E27" s="11">
        <v>0</v>
      </c>
      <c r="F27" s="11"/>
      <c r="G27" s="11">
        <f t="shared" si="18"/>
        <v>0</v>
      </c>
      <c r="H27" s="11"/>
      <c r="I27" s="11">
        <v>0</v>
      </c>
      <c r="J27" s="11">
        <f t="shared" si="19"/>
        <v>0</v>
      </c>
      <c r="K27" s="12">
        <f t="shared" si="20"/>
        <v>3</v>
      </c>
      <c r="L27" s="12">
        <f t="shared" si="20"/>
        <v>32</v>
      </c>
      <c r="M27" s="12">
        <f t="shared" si="14"/>
        <v>35</v>
      </c>
      <c r="N27" s="12" t="s">
        <v>91</v>
      </c>
      <c r="O27" s="12"/>
      <c r="P27" s="12">
        <f t="shared" si="21"/>
        <v>0</v>
      </c>
      <c r="Q27" s="13">
        <v>1</v>
      </c>
      <c r="R27" s="13">
        <v>32</v>
      </c>
      <c r="S27" s="13">
        <f t="shared" si="9"/>
        <v>33</v>
      </c>
      <c r="T27" s="13" t="e">
        <f>K27*#REF!-Q27</f>
        <v>#REF!</v>
      </c>
      <c r="U27" s="13" t="e">
        <f>L27*#REF!-R27</f>
        <v>#REF!</v>
      </c>
      <c r="V27" s="13" t="e">
        <f>M27*#REF!-S27</f>
        <v>#REF!</v>
      </c>
      <c r="W27" s="13" t="e">
        <f>T27/K27/#REF!*100</f>
        <v>#REF!</v>
      </c>
      <c r="X27" s="13" t="e">
        <f>U27/L27/#REF!*100</f>
        <v>#REF!</v>
      </c>
      <c r="Y27" s="13" t="e">
        <f>V27/M27/#REF!*100</f>
        <v>#REF!</v>
      </c>
    </row>
    <row r="28" spans="1:25" s="2" customFormat="1" ht="16.5">
      <c r="A28" s="19" t="s">
        <v>29</v>
      </c>
      <c r="B28" s="10">
        <v>20</v>
      </c>
      <c r="C28" s="10">
        <v>15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1</v>
      </c>
      <c r="I28" s="11"/>
      <c r="J28" s="11">
        <f t="shared" si="19"/>
        <v>1</v>
      </c>
      <c r="K28" s="12">
        <f t="shared" si="20"/>
        <v>19</v>
      </c>
      <c r="L28" s="12">
        <f t="shared" si="20"/>
        <v>15</v>
      </c>
      <c r="M28" s="12">
        <f t="shared" si="14"/>
        <v>34</v>
      </c>
      <c r="N28" s="12"/>
      <c r="O28" s="12"/>
      <c r="P28" s="12">
        <f t="shared" si="21"/>
        <v>0</v>
      </c>
      <c r="Q28" s="13"/>
      <c r="R28" s="22">
        <v>0</v>
      </c>
      <c r="S28" s="13">
        <f t="shared" si="9"/>
        <v>0</v>
      </c>
      <c r="T28" s="13" t="s">
        <v>74</v>
      </c>
      <c r="U28" s="13" t="e">
        <f>L28*#REF!-R28</f>
        <v>#REF!</v>
      </c>
      <c r="V28" s="13" t="e">
        <f>M28*#REF!-S28</f>
        <v>#REF!</v>
      </c>
      <c r="W28" s="13" t="e">
        <f>T28/K28/#REF!*100</f>
        <v>#VALUE!</v>
      </c>
      <c r="X28" s="13" t="e">
        <f>U28/L28/#REF!*100</f>
        <v>#REF!</v>
      </c>
      <c r="Y28" s="13" t="e">
        <f>V28/M28/#REF!*100</f>
        <v>#REF!</v>
      </c>
    </row>
    <row r="29" spans="1:25" s="2" customFormat="1" ht="16.5">
      <c r="A29" s="19" t="s">
        <v>30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/>
      <c r="I29" s="11">
        <v>0</v>
      </c>
      <c r="J29" s="11">
        <f t="shared" si="19"/>
        <v>0</v>
      </c>
      <c r="K29" s="12">
        <f t="shared" si="20"/>
        <v>19</v>
      </c>
      <c r="L29" s="12">
        <f t="shared" si="20"/>
        <v>16</v>
      </c>
      <c r="M29" s="12">
        <f t="shared" si="14"/>
        <v>35</v>
      </c>
      <c r="N29" s="12"/>
      <c r="O29" s="12"/>
      <c r="P29" s="12">
        <f t="shared" si="21"/>
        <v>0</v>
      </c>
      <c r="Q29" s="22"/>
      <c r="R29" s="13"/>
      <c r="S29" s="13">
        <f t="shared" si="9"/>
        <v>0</v>
      </c>
      <c r="T29" s="13" t="s">
        <v>74</v>
      </c>
      <c r="U29" s="13" t="e">
        <f>L29*#REF!-R29</f>
        <v>#REF!</v>
      </c>
      <c r="V29" s="13" t="e">
        <f>M29*#REF!-S29</f>
        <v>#REF!</v>
      </c>
      <c r="W29" s="13" t="e">
        <f>T29/K29/#REF!*100</f>
        <v>#VALUE!</v>
      </c>
      <c r="X29" s="13" t="e">
        <f>U29/L29/#REF!*100</f>
        <v>#REF!</v>
      </c>
      <c r="Y29" s="13" t="e">
        <f>V29/M29/#REF!*100</f>
        <v>#REF!</v>
      </c>
    </row>
    <row r="30" spans="1:25" s="2" customFormat="1" ht="16.5">
      <c r="A30" s="19" t="s">
        <v>31</v>
      </c>
      <c r="B30" s="10">
        <v>20</v>
      </c>
      <c r="C30" s="10">
        <v>16</v>
      </c>
      <c r="D30" s="10">
        <f t="shared" si="17"/>
        <v>36</v>
      </c>
      <c r="E30" s="11">
        <v>0</v>
      </c>
      <c r="F30" s="11">
        <v>0</v>
      </c>
      <c r="G30" s="11">
        <f t="shared" si="18"/>
        <v>0</v>
      </c>
      <c r="H30" s="11"/>
      <c r="I30" s="11">
        <v>0</v>
      </c>
      <c r="J30" s="11">
        <f t="shared" si="19"/>
        <v>0</v>
      </c>
      <c r="K30" s="12">
        <f t="shared" si="20"/>
        <v>20</v>
      </c>
      <c r="L30" s="12">
        <f t="shared" si="20"/>
        <v>16</v>
      </c>
      <c r="M30" s="12">
        <f t="shared" si="14"/>
        <v>36</v>
      </c>
      <c r="N30" s="12"/>
      <c r="O30" s="12"/>
      <c r="P30" s="12">
        <f t="shared" si="21"/>
        <v>0</v>
      </c>
      <c r="Q30" s="13">
        <v>0</v>
      </c>
      <c r="R30" s="13"/>
      <c r="S30" s="13">
        <f>SUM(Q30:R30)</f>
        <v>0</v>
      </c>
      <c r="T30" s="13" t="e">
        <f>K30*#REF!-#REF!</f>
        <v>#REF!</v>
      </c>
      <c r="U30" s="13" t="e">
        <f>L30*#REF!-R30</f>
        <v>#REF!</v>
      </c>
      <c r="V30" s="13" t="e">
        <f>M30*#REF!-S30</f>
        <v>#REF!</v>
      </c>
      <c r="W30" s="13" t="e">
        <f>T30/K30/#REF!*100</f>
        <v>#REF!</v>
      </c>
      <c r="X30" s="13" t="e">
        <f>U30/L30/#REF!*100</f>
        <v>#REF!</v>
      </c>
      <c r="Y30" s="13" t="e">
        <f>V30/M30/#REF!*100</f>
        <v>#REF!</v>
      </c>
    </row>
    <row r="31" spans="1:25" s="2" customFormat="1" ht="16.5">
      <c r="A31" s="19" t="s">
        <v>32</v>
      </c>
      <c r="B31" s="10">
        <v>20</v>
      </c>
      <c r="C31" s="10">
        <v>15</v>
      </c>
      <c r="D31" s="10">
        <f t="shared" si="17"/>
        <v>35</v>
      </c>
      <c r="E31" s="11">
        <v>0</v>
      </c>
      <c r="F31" s="11">
        <v>0</v>
      </c>
      <c r="G31" s="11">
        <f>SUM(E31:F31)</f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20</v>
      </c>
      <c r="L31" s="12">
        <f>C31+F31-I31</f>
        <v>15</v>
      </c>
      <c r="M31" s="12">
        <f t="shared" si="14"/>
        <v>35</v>
      </c>
      <c r="N31" s="12"/>
      <c r="O31" s="12"/>
      <c r="P31" s="12">
        <f t="shared" si="21"/>
        <v>0</v>
      </c>
      <c r="Q31" s="13">
        <v>0</v>
      </c>
      <c r="R31" s="13"/>
      <c r="S31" s="13">
        <f t="shared" si="9"/>
        <v>0</v>
      </c>
      <c r="T31" s="13" t="e">
        <f>K31*#REF!-Q31</f>
        <v>#REF!</v>
      </c>
      <c r="U31" s="13" t="e">
        <f>L31*#REF!-R31</f>
        <v>#REF!</v>
      </c>
      <c r="V31" s="13" t="e">
        <f>M31*#REF!-S31</f>
        <v>#REF!</v>
      </c>
      <c r="W31" s="13" t="e">
        <f>T31/K31/#REF!*100</f>
        <v>#REF!</v>
      </c>
      <c r="X31" s="13" t="e">
        <f>U31/L31/#REF!*100</f>
        <v>#REF!</v>
      </c>
      <c r="Y31" s="13" t="e">
        <f>V31/M31/#REF!*100</f>
        <v>#REF!</v>
      </c>
    </row>
    <row r="32" spans="1:25" s="3" customFormat="1" ht="16.5">
      <c r="A32" s="20" t="s">
        <v>8</v>
      </c>
      <c r="B32" s="21">
        <f aca="true" t="shared" si="22" ref="B32:M32">SUM(B24:B31)</f>
        <v>141</v>
      </c>
      <c r="C32" s="21">
        <f t="shared" si="22"/>
        <v>143</v>
      </c>
      <c r="D32" s="21">
        <f t="shared" si="22"/>
        <v>284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1</v>
      </c>
      <c r="I32" s="21">
        <f t="shared" si="22"/>
        <v>2</v>
      </c>
      <c r="J32" s="21">
        <f t="shared" si="22"/>
        <v>3</v>
      </c>
      <c r="K32" s="21">
        <f t="shared" si="22"/>
        <v>140</v>
      </c>
      <c r="L32" s="21">
        <f t="shared" si="22"/>
        <v>141</v>
      </c>
      <c r="M32" s="21">
        <f t="shared" si="22"/>
        <v>281</v>
      </c>
      <c r="N32" s="21">
        <f aca="true" t="shared" si="23" ref="N32:S32">SUM(N24:N31)</f>
        <v>0</v>
      </c>
      <c r="O32" s="21">
        <f t="shared" si="23"/>
        <v>0</v>
      </c>
      <c r="P32" s="21">
        <f t="shared" si="23"/>
        <v>0</v>
      </c>
      <c r="Q32" s="21">
        <f t="shared" si="23"/>
        <v>1</v>
      </c>
      <c r="R32" s="21">
        <f t="shared" si="23"/>
        <v>50</v>
      </c>
      <c r="S32" s="21">
        <f t="shared" si="23"/>
        <v>52</v>
      </c>
      <c r="T32" s="21" t="s">
        <v>88</v>
      </c>
      <c r="U32" s="21" t="e">
        <f>L32*#REF!-R32</f>
        <v>#REF!</v>
      </c>
      <c r="V32" s="21" t="e">
        <f>M32*#REF!-S32</f>
        <v>#REF!</v>
      </c>
      <c r="W32" s="21" t="e">
        <f>T32/K32/#REF!*100</f>
        <v>#VALUE!</v>
      </c>
      <c r="X32" s="21" t="e">
        <f>U32/L32/#REF!*100</f>
        <v>#REF!</v>
      </c>
      <c r="Y32" s="21" t="e">
        <f>V32/M32/#REF!*100</f>
        <v>#REF!</v>
      </c>
    </row>
    <row r="33" spans="1:25" s="2" customFormat="1" ht="16.5">
      <c r="A33" s="19" t="s">
        <v>33</v>
      </c>
      <c r="B33" s="10">
        <v>19</v>
      </c>
      <c r="C33" s="10">
        <v>15</v>
      </c>
      <c r="D33" s="10">
        <f aca="true" t="shared" si="24" ref="D33:D41">SUM(B33:C33)</f>
        <v>34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 aca="true" t="shared" si="26" ref="J33:J41">SUM(H33:I33)</f>
        <v>0</v>
      </c>
      <c r="K33" s="12">
        <f aca="true" t="shared" si="27" ref="K33:L40">B33+E33-H33</f>
        <v>19</v>
      </c>
      <c r="L33" s="12">
        <f t="shared" si="27"/>
        <v>15</v>
      </c>
      <c r="M33" s="12">
        <f aca="true" t="shared" si="28" ref="M33:M48">SUM(K33:L33)</f>
        <v>34</v>
      </c>
      <c r="N33" s="12"/>
      <c r="O33" s="12"/>
      <c r="P33" s="12">
        <f aca="true" t="shared" si="29" ref="P33:P40">SUM(N33:O33)</f>
        <v>0</v>
      </c>
      <c r="Q33" s="13"/>
      <c r="R33" s="13">
        <v>0</v>
      </c>
      <c r="S33" s="13">
        <f aca="true" t="shared" si="30" ref="S33:S48">SUM(Q33:R33)</f>
        <v>0</v>
      </c>
      <c r="T33" s="13" t="e">
        <f>K33*#REF!-Q33</f>
        <v>#REF!</v>
      </c>
      <c r="U33" s="13" t="e">
        <f>L33*#REF!-R33</f>
        <v>#REF!</v>
      </c>
      <c r="V33" s="13" t="e">
        <f>M33*#REF!-S33</f>
        <v>#REF!</v>
      </c>
      <c r="W33" s="13" t="e">
        <f>T33/K33/#REF!*100</f>
        <v>#REF!</v>
      </c>
      <c r="X33" s="13" t="e">
        <f>U33/L33/#REF!*100</f>
        <v>#REF!</v>
      </c>
      <c r="Y33" s="13" t="e">
        <f>V33/M33/#REF!*100</f>
        <v>#REF!</v>
      </c>
    </row>
    <row r="34" spans="1:25" s="2" customFormat="1" ht="16.5">
      <c r="A34" s="19" t="s">
        <v>34</v>
      </c>
      <c r="B34" s="10">
        <v>19</v>
      </c>
      <c r="C34" s="10">
        <v>16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1</v>
      </c>
      <c r="I34" s="11">
        <v>0</v>
      </c>
      <c r="J34" s="11">
        <f t="shared" si="26"/>
        <v>1</v>
      </c>
      <c r="K34" s="12">
        <f t="shared" si="27"/>
        <v>18</v>
      </c>
      <c r="L34" s="12">
        <f t="shared" si="27"/>
        <v>16</v>
      </c>
      <c r="M34" s="12">
        <f t="shared" si="28"/>
        <v>34</v>
      </c>
      <c r="N34" s="12"/>
      <c r="O34" s="12"/>
      <c r="P34" s="12">
        <f t="shared" si="29"/>
        <v>0</v>
      </c>
      <c r="Q34" s="13"/>
      <c r="R34" s="13"/>
      <c r="S34" s="13">
        <f t="shared" si="30"/>
        <v>0</v>
      </c>
      <c r="T34" s="13" t="e">
        <f>K34*#REF!-Q34</f>
        <v>#REF!</v>
      </c>
      <c r="U34" s="13" t="e">
        <f>L34*#REF!-R34</f>
        <v>#REF!</v>
      </c>
      <c r="V34" s="13" t="e">
        <f>M34*#REF!-S34</f>
        <v>#REF!</v>
      </c>
      <c r="W34" s="13" t="e">
        <f>T34/K34/#REF!*100</f>
        <v>#REF!</v>
      </c>
      <c r="X34" s="13" t="e">
        <f>U34/L34/#REF!*100</f>
        <v>#REF!</v>
      </c>
      <c r="Y34" s="13" t="e">
        <f>V34/M34/#REF!*100</f>
        <v>#REF!</v>
      </c>
    </row>
    <row r="35" spans="1:25" s="2" customFormat="1" ht="16.5">
      <c r="A35" s="19" t="s">
        <v>35</v>
      </c>
      <c r="B35" s="10">
        <v>6</v>
      </c>
      <c r="C35" s="10">
        <v>27</v>
      </c>
      <c r="D35" s="10">
        <f t="shared" si="24"/>
        <v>33</v>
      </c>
      <c r="E35" s="11"/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t="shared" si="26"/>
        <v>0</v>
      </c>
      <c r="K35" s="12">
        <f t="shared" si="27"/>
        <v>6</v>
      </c>
      <c r="L35" s="12">
        <f t="shared" si="27"/>
        <v>27</v>
      </c>
      <c r="M35" s="12">
        <f t="shared" si="28"/>
        <v>33</v>
      </c>
      <c r="N35" s="12" t="s">
        <v>91</v>
      </c>
      <c r="O35" s="12"/>
      <c r="P35" s="12">
        <f t="shared" si="29"/>
        <v>0</v>
      </c>
      <c r="Q35" s="13"/>
      <c r="R35" s="13"/>
      <c r="S35" s="13">
        <f t="shared" si="30"/>
        <v>0</v>
      </c>
      <c r="T35" s="13" t="s">
        <v>74</v>
      </c>
      <c r="U35" s="13" t="e">
        <f>L35*#REF!-R35</f>
        <v>#REF!</v>
      </c>
      <c r="V35" s="13" t="e">
        <f>M35*#REF!-S35</f>
        <v>#REF!</v>
      </c>
      <c r="W35" s="13" t="e">
        <f>T35/K35/#REF!*100</f>
        <v>#VALUE!</v>
      </c>
      <c r="X35" s="13" t="e">
        <f>U35/L35/#REF!*100</f>
        <v>#REF!</v>
      </c>
      <c r="Y35" s="13" t="e">
        <f>V35/M35/#REF!*100</f>
        <v>#REF!</v>
      </c>
    </row>
    <row r="36" spans="1:25" s="2" customFormat="1" ht="16.5">
      <c r="A36" s="19" t="s">
        <v>36</v>
      </c>
      <c r="B36" s="10">
        <v>15</v>
      </c>
      <c r="C36" s="10">
        <v>21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1</v>
      </c>
      <c r="I36" s="11"/>
      <c r="J36" s="11">
        <f t="shared" si="26"/>
        <v>1</v>
      </c>
      <c r="K36" s="12">
        <f t="shared" si="27"/>
        <v>14</v>
      </c>
      <c r="L36" s="12">
        <f t="shared" si="27"/>
        <v>21</v>
      </c>
      <c r="M36" s="12">
        <f t="shared" si="28"/>
        <v>35</v>
      </c>
      <c r="N36" s="12" t="s">
        <v>90</v>
      </c>
      <c r="O36" s="12"/>
      <c r="P36" s="12">
        <f t="shared" si="29"/>
        <v>0</v>
      </c>
      <c r="Q36" s="22">
        <v>0</v>
      </c>
      <c r="R36" s="13"/>
      <c r="S36" s="13">
        <f t="shared" si="30"/>
        <v>0</v>
      </c>
      <c r="T36" s="13" t="e">
        <f>K36*#REF!-Q36</f>
        <v>#REF!</v>
      </c>
      <c r="U36" s="13" t="e">
        <f>L36*#REF!-R36</f>
        <v>#REF!</v>
      </c>
      <c r="V36" s="13" t="e">
        <f>M36*#REF!-S36</f>
        <v>#REF!</v>
      </c>
      <c r="W36" s="13" t="e">
        <f>T36/K36/#REF!*100</f>
        <v>#REF!</v>
      </c>
      <c r="X36" s="13" t="e">
        <f>U36/L36/#REF!*100</f>
        <v>#REF!</v>
      </c>
      <c r="Y36" s="13" t="e">
        <f>V36/M36/#REF!*100</f>
        <v>#REF!</v>
      </c>
    </row>
    <row r="37" spans="1:25" s="2" customFormat="1" ht="16.5">
      <c r="A37" s="19" t="s">
        <v>37</v>
      </c>
      <c r="B37" s="10">
        <v>19</v>
      </c>
      <c r="C37" s="10">
        <v>15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19</v>
      </c>
      <c r="L37" s="12">
        <f t="shared" si="27"/>
        <v>15</v>
      </c>
      <c r="M37" s="12">
        <f t="shared" si="28"/>
        <v>34</v>
      </c>
      <c r="N37" s="12" t="s">
        <v>38</v>
      </c>
      <c r="O37" s="12"/>
      <c r="P37" s="12">
        <f t="shared" si="29"/>
        <v>0</v>
      </c>
      <c r="Q37" s="13"/>
      <c r="R37" s="13"/>
      <c r="S37" s="13">
        <f t="shared" si="30"/>
        <v>0</v>
      </c>
      <c r="T37" s="13" t="s">
        <v>74</v>
      </c>
      <c r="U37" s="13" t="e">
        <f>L37*#REF!-R37</f>
        <v>#REF!</v>
      </c>
      <c r="V37" s="13" t="e">
        <f>M37*#REF!-S37</f>
        <v>#REF!</v>
      </c>
      <c r="W37" s="13" t="e">
        <f>T37/K37/#REF!*100</f>
        <v>#VALUE!</v>
      </c>
      <c r="X37" s="13" t="e">
        <f>U37/L37/#REF!*100</f>
        <v>#REF!</v>
      </c>
      <c r="Y37" s="13" t="e">
        <f>V37/M37/#REF!*100</f>
        <v>#REF!</v>
      </c>
    </row>
    <row r="38" spans="1:25" s="2" customFormat="1" ht="16.5">
      <c r="A38" s="19" t="s">
        <v>39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3"/>
      <c r="R38" s="22">
        <v>0</v>
      </c>
      <c r="S38" s="13">
        <f t="shared" si="30"/>
        <v>0</v>
      </c>
      <c r="T38" s="13" t="s">
        <v>74</v>
      </c>
      <c r="U38" s="13" t="e">
        <f>L38*#REF!-R38</f>
        <v>#REF!</v>
      </c>
      <c r="V38" s="13" t="e">
        <f>M38*#REF!-S38</f>
        <v>#REF!</v>
      </c>
      <c r="W38" s="13" t="e">
        <f>T38/K38/#REF!*100</f>
        <v>#VALUE!</v>
      </c>
      <c r="X38" s="13" t="e">
        <f>U38/L38/#REF!*100</f>
        <v>#REF!</v>
      </c>
      <c r="Y38" s="13" t="e">
        <f>V38/M38/#REF!*100</f>
        <v>#REF!</v>
      </c>
    </row>
    <row r="39" spans="1:25" s="2" customFormat="1" ht="16.5">
      <c r="A39" s="19" t="s">
        <v>40</v>
      </c>
      <c r="B39" s="10">
        <v>20</v>
      </c>
      <c r="C39" s="10">
        <v>13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13</v>
      </c>
      <c r="M39" s="12">
        <f t="shared" si="28"/>
        <v>33</v>
      </c>
      <c r="N39" s="12"/>
      <c r="O39" s="12"/>
      <c r="P39" s="12">
        <f t="shared" si="29"/>
        <v>0</v>
      </c>
      <c r="Q39" s="13">
        <v>-2</v>
      </c>
      <c r="R39" s="13"/>
      <c r="S39" s="13">
        <f t="shared" si="30"/>
        <v>-2</v>
      </c>
      <c r="T39" s="13" t="s">
        <v>75</v>
      </c>
      <c r="U39" s="13" t="e">
        <f>L39*#REF!-R39</f>
        <v>#REF!</v>
      </c>
      <c r="V39" s="13" t="e">
        <f>M39*#REF!-S39</f>
        <v>#REF!</v>
      </c>
      <c r="W39" s="13" t="e">
        <f>T39/K39/#REF!*100</f>
        <v>#VALUE!</v>
      </c>
      <c r="X39" s="13" t="e">
        <f>U39/L39/#REF!*100</f>
        <v>#REF!</v>
      </c>
      <c r="Y39" s="13" t="e">
        <f>V39/M39/#REF!*100</f>
        <v>#REF!</v>
      </c>
    </row>
    <row r="40" spans="1:25" s="2" customFormat="1" ht="16.5">
      <c r="A40" s="19" t="s">
        <v>41</v>
      </c>
      <c r="B40" s="10">
        <v>22</v>
      </c>
      <c r="C40" s="10">
        <v>12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1</v>
      </c>
      <c r="I40" s="11"/>
      <c r="J40" s="11">
        <f t="shared" si="26"/>
        <v>1</v>
      </c>
      <c r="K40" s="12">
        <f t="shared" si="27"/>
        <v>21</v>
      </c>
      <c r="L40" s="12">
        <f t="shared" si="27"/>
        <v>12</v>
      </c>
      <c r="M40" s="12">
        <f t="shared" si="28"/>
        <v>33</v>
      </c>
      <c r="N40" s="12" t="s">
        <v>42</v>
      </c>
      <c r="O40" s="12" t="s">
        <v>43</v>
      </c>
      <c r="P40" s="12">
        <f t="shared" si="29"/>
        <v>0</v>
      </c>
      <c r="Q40" s="13">
        <v>0</v>
      </c>
      <c r="R40" s="13"/>
      <c r="S40" s="22">
        <v>0</v>
      </c>
      <c r="T40" s="13" t="s">
        <v>74</v>
      </c>
      <c r="U40" s="13" t="e">
        <f>L40*#REF!-R40</f>
        <v>#REF!</v>
      </c>
      <c r="V40" s="13" t="e">
        <f>M40*#REF!-S40</f>
        <v>#REF!</v>
      </c>
      <c r="W40" s="13" t="e">
        <f>T40/K40/#REF!*100</f>
        <v>#VALUE!</v>
      </c>
      <c r="X40" s="13" t="e">
        <f>U40/L40/#REF!*100</f>
        <v>#REF!</v>
      </c>
      <c r="Y40" s="13" t="e">
        <f>V40/M40/#REF!*100</f>
        <v>#REF!</v>
      </c>
    </row>
    <row r="41" spans="1:25" s="2" customFormat="1" ht="16.5">
      <c r="A41" s="19" t="s">
        <v>44</v>
      </c>
      <c r="B41" s="10">
        <v>19</v>
      </c>
      <c r="C41" s="10">
        <v>15</v>
      </c>
      <c r="D41" s="10">
        <f t="shared" si="24"/>
        <v>34</v>
      </c>
      <c r="E41" s="11"/>
      <c r="F41" s="11"/>
      <c r="G41" s="11">
        <f t="shared" si="25"/>
        <v>0</v>
      </c>
      <c r="H41" s="11"/>
      <c r="I41" s="11"/>
      <c r="J41" s="11">
        <f t="shared" si="26"/>
        <v>0</v>
      </c>
      <c r="K41" s="12">
        <f>B41+E41-H41</f>
        <v>19</v>
      </c>
      <c r="L41" s="12">
        <f>C41+F41-I41</f>
        <v>15</v>
      </c>
      <c r="M41" s="12">
        <f t="shared" si="28"/>
        <v>34</v>
      </c>
      <c r="N41" s="12"/>
      <c r="O41" s="12"/>
      <c r="P41" s="12"/>
      <c r="Q41" s="13"/>
      <c r="R41" s="13"/>
      <c r="S41" s="22"/>
      <c r="T41" s="13" t="s">
        <v>74</v>
      </c>
      <c r="U41" s="13"/>
      <c r="V41" s="13"/>
      <c r="W41" s="13"/>
      <c r="X41" s="13"/>
      <c r="Y41" s="13"/>
    </row>
    <row r="42" spans="1:25" s="3" customFormat="1" ht="16.5">
      <c r="A42" s="20" t="s">
        <v>8</v>
      </c>
      <c r="B42" s="21">
        <f aca="true" t="shared" si="31" ref="B42:H42">SUM(B33:B41)</f>
        <v>159</v>
      </c>
      <c r="C42" s="21">
        <f t="shared" si="31"/>
        <v>149</v>
      </c>
      <c r="D42" s="21">
        <f t="shared" si="31"/>
        <v>308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3</v>
      </c>
      <c r="I42" s="21">
        <f>SUM(I33:I40)</f>
        <v>0</v>
      </c>
      <c r="J42" s="21">
        <f>SUM(J33:J41)</f>
        <v>3</v>
      </c>
      <c r="K42" s="21">
        <f>SUM(K33:K41)</f>
        <v>156</v>
      </c>
      <c r="L42" s="21">
        <f>SUM(L33:L41)</f>
        <v>149</v>
      </c>
      <c r="M42" s="21">
        <f>SUM(M33:M41)</f>
        <v>305</v>
      </c>
      <c r="N42" s="12"/>
      <c r="O42" s="12"/>
      <c r="P42" s="21">
        <f>SUM(P33:P40)</f>
        <v>0</v>
      </c>
      <c r="Q42" s="21">
        <f>SUM(Q33:Q40)</f>
        <v>-2</v>
      </c>
      <c r="R42" s="21">
        <f>SUM(R33:R40)</f>
        <v>0</v>
      </c>
      <c r="S42" s="21">
        <f t="shared" si="30"/>
        <v>-2</v>
      </c>
      <c r="T42" s="21" t="s">
        <v>92</v>
      </c>
      <c r="U42" s="21" t="e">
        <f>L42*#REF!-R42</f>
        <v>#REF!</v>
      </c>
      <c r="V42" s="21" t="e">
        <f>M42*#REF!-S42</f>
        <v>#REF!</v>
      </c>
      <c r="W42" s="21" t="e">
        <f>T42/K42/#REF!*100</f>
        <v>#VALUE!</v>
      </c>
      <c r="X42" s="21" t="e">
        <f>U42/L42/#REF!*100</f>
        <v>#REF!</v>
      </c>
      <c r="Y42" s="21" t="e">
        <f>V42/M42/#REF!*100</f>
        <v>#REF!</v>
      </c>
    </row>
    <row r="43" spans="1:25" s="2" customFormat="1" ht="16.5">
      <c r="A43" s="19" t="s">
        <v>45</v>
      </c>
      <c r="B43" s="10">
        <v>4</v>
      </c>
      <c r="C43" s="10">
        <v>23</v>
      </c>
      <c r="D43" s="10">
        <f aca="true" t="shared" si="32" ref="D43:D50">SUM(B43:C43)</f>
        <v>27</v>
      </c>
      <c r="E43" s="11">
        <v>0</v>
      </c>
      <c r="F43" s="11">
        <v>0</v>
      </c>
      <c r="G43" s="11">
        <f aca="true" t="shared" si="33" ref="G43:G48">SUM(E43:F43)</f>
        <v>0</v>
      </c>
      <c r="H43" s="11">
        <v>0</v>
      </c>
      <c r="I43" s="11">
        <v>1</v>
      </c>
      <c r="J43" s="11">
        <f aca="true" t="shared" si="34" ref="J43:J48">SUM(H43:I43)</f>
        <v>1</v>
      </c>
      <c r="K43" s="12">
        <f aca="true" t="shared" si="35" ref="K43:K50">B43+E43-H43</f>
        <v>4</v>
      </c>
      <c r="L43" s="12">
        <f aca="true" t="shared" si="36" ref="L43:L50">C43+F43-I43</f>
        <v>22</v>
      </c>
      <c r="M43" s="12">
        <f t="shared" si="28"/>
        <v>26</v>
      </c>
      <c r="N43" s="12" t="s">
        <v>91</v>
      </c>
      <c r="O43" s="12"/>
      <c r="P43" s="12">
        <f aca="true" t="shared" si="37" ref="P43:P50">SUM(N43:O43)</f>
        <v>0</v>
      </c>
      <c r="Q43" s="13">
        <v>-10</v>
      </c>
      <c r="R43" s="13"/>
      <c r="S43" s="13">
        <f t="shared" si="30"/>
        <v>-10</v>
      </c>
      <c r="T43" s="13" t="e">
        <f>K43*#REF!-Q43</f>
        <v>#REF!</v>
      </c>
      <c r="U43" s="13" t="e">
        <f>L43*#REF!-R43</f>
        <v>#REF!</v>
      </c>
      <c r="V43" s="13" t="e">
        <f>M43*#REF!-S43</f>
        <v>#REF!</v>
      </c>
      <c r="W43" s="13" t="e">
        <f>T43/K43/#REF!*100</f>
        <v>#REF!</v>
      </c>
      <c r="X43" s="13" t="e">
        <f>U43/L43/#REF!*100</f>
        <v>#REF!</v>
      </c>
      <c r="Y43" s="13" t="e">
        <f>V43/M43/#REF!*100</f>
        <v>#REF!</v>
      </c>
    </row>
    <row r="44" spans="1:25" s="2" customFormat="1" ht="16.5">
      <c r="A44" s="19" t="s">
        <v>46</v>
      </c>
      <c r="B44" s="10">
        <v>20</v>
      </c>
      <c r="C44" s="10">
        <v>13</v>
      </c>
      <c r="D44" s="10">
        <f t="shared" si="32"/>
        <v>33</v>
      </c>
      <c r="E44" s="11">
        <v>0</v>
      </c>
      <c r="F44" s="11">
        <v>0</v>
      </c>
      <c r="G44" s="11">
        <f t="shared" si="33"/>
        <v>0</v>
      </c>
      <c r="H44" s="11"/>
      <c r="I44" s="11">
        <v>0</v>
      </c>
      <c r="J44" s="11">
        <f t="shared" si="34"/>
        <v>0</v>
      </c>
      <c r="K44" s="12">
        <f t="shared" si="35"/>
        <v>20</v>
      </c>
      <c r="L44" s="12">
        <f t="shared" si="36"/>
        <v>13</v>
      </c>
      <c r="M44" s="12">
        <f t="shared" si="28"/>
        <v>33</v>
      </c>
      <c r="N44" s="12"/>
      <c r="O44" s="12"/>
      <c r="P44" s="12">
        <f t="shared" si="37"/>
        <v>0</v>
      </c>
      <c r="Q44" s="13">
        <v>0</v>
      </c>
      <c r="R44" s="22">
        <v>0</v>
      </c>
      <c r="S44" s="13">
        <f>SUM(Q44:R44)</f>
        <v>0</v>
      </c>
      <c r="T44" s="13" t="s">
        <v>74</v>
      </c>
      <c r="U44" s="13" t="e">
        <f>L44*#REF!-R44</f>
        <v>#REF!</v>
      </c>
      <c r="V44" s="13" t="e">
        <f>M44*#REF!-S44</f>
        <v>#REF!</v>
      </c>
      <c r="W44" s="13" t="e">
        <f>T44/K44/#REF!*100</f>
        <v>#VALUE!</v>
      </c>
      <c r="X44" s="13" t="e">
        <f>U44/L44/#REF!*100</f>
        <v>#REF!</v>
      </c>
      <c r="Y44" s="13" t="e">
        <f>V44/M44/#REF!*100</f>
        <v>#REF!</v>
      </c>
    </row>
    <row r="45" spans="1:25" s="2" customFormat="1" ht="16.5">
      <c r="A45" s="19" t="s">
        <v>47</v>
      </c>
      <c r="B45" s="10">
        <v>22</v>
      </c>
      <c r="C45" s="10">
        <v>14</v>
      </c>
      <c r="D45" s="10">
        <f t="shared" si="32"/>
        <v>36</v>
      </c>
      <c r="E45" s="11"/>
      <c r="F45" s="11">
        <v>0</v>
      </c>
      <c r="G45" s="11">
        <f t="shared" si="33"/>
        <v>0</v>
      </c>
      <c r="H45" s="11">
        <v>0</v>
      </c>
      <c r="I45" s="11"/>
      <c r="J45" s="11">
        <f t="shared" si="34"/>
        <v>0</v>
      </c>
      <c r="K45" s="12">
        <f t="shared" si="35"/>
        <v>22</v>
      </c>
      <c r="L45" s="12">
        <f t="shared" si="36"/>
        <v>14</v>
      </c>
      <c r="M45" s="12">
        <f t="shared" si="28"/>
        <v>36</v>
      </c>
      <c r="N45" s="12"/>
      <c r="O45" s="12"/>
      <c r="P45" s="12">
        <f t="shared" si="37"/>
        <v>0</v>
      </c>
      <c r="Q45" s="22"/>
      <c r="R45" s="13"/>
      <c r="S45" s="13">
        <f t="shared" si="30"/>
        <v>0</v>
      </c>
      <c r="T45" s="13" t="e">
        <f>K45*#REF!-Q45</f>
        <v>#REF!</v>
      </c>
      <c r="U45" s="13" t="e">
        <f>L45*#REF!-R45</f>
        <v>#REF!</v>
      </c>
      <c r="V45" s="13" t="e">
        <f>M45*#REF!-S45</f>
        <v>#REF!</v>
      </c>
      <c r="W45" s="13" t="e">
        <f>T45/K45/#REF!*100</f>
        <v>#REF!</v>
      </c>
      <c r="X45" s="13" t="e">
        <f>U45/L45/#REF!*100</f>
        <v>#REF!</v>
      </c>
      <c r="Y45" s="13" t="e">
        <f>V45/M45/#REF!*100</f>
        <v>#REF!</v>
      </c>
    </row>
    <row r="46" spans="1:25" s="2" customFormat="1" ht="16.5">
      <c r="A46" s="19" t="s">
        <v>48</v>
      </c>
      <c r="B46" s="10">
        <v>20</v>
      </c>
      <c r="C46" s="10">
        <v>14</v>
      </c>
      <c r="D46" s="10">
        <f t="shared" si="32"/>
        <v>34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 t="shared" si="35"/>
        <v>20</v>
      </c>
      <c r="L46" s="12">
        <f t="shared" si="36"/>
        <v>14</v>
      </c>
      <c r="M46" s="12">
        <f>SUM(K46:L46)</f>
        <v>34</v>
      </c>
      <c r="N46" s="12" t="s">
        <v>14</v>
      </c>
      <c r="O46" s="12" t="s">
        <v>90</v>
      </c>
      <c r="P46" s="12"/>
      <c r="Q46" s="13">
        <v>0</v>
      </c>
      <c r="R46" s="13"/>
      <c r="S46" s="13">
        <f>SUM(Q46:R46)</f>
        <v>0</v>
      </c>
      <c r="T46" s="13" t="e">
        <f>K46*#REF!-#REF!</f>
        <v>#REF!</v>
      </c>
      <c r="U46" s="13" t="e">
        <f>L46*#REF!-R46</f>
        <v>#REF!</v>
      </c>
      <c r="V46" s="13" t="e">
        <f>M46*#REF!-S46</f>
        <v>#REF!</v>
      </c>
      <c r="W46" s="13" t="e">
        <f>T46/K46/#REF!*100</f>
        <v>#REF!</v>
      </c>
      <c r="X46" s="13" t="e">
        <f>U46/L46/#REF!*100</f>
        <v>#REF!</v>
      </c>
      <c r="Y46" s="13" t="e">
        <f>V46/M46/#REF!*100</f>
        <v>#REF!</v>
      </c>
    </row>
    <row r="47" spans="1:25" s="2" customFormat="1" ht="16.5">
      <c r="A47" s="19" t="s">
        <v>49</v>
      </c>
      <c r="B47" s="10">
        <v>22</v>
      </c>
      <c r="C47" s="10">
        <v>13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1</v>
      </c>
      <c r="J47" s="11">
        <f t="shared" si="34"/>
        <v>1</v>
      </c>
      <c r="K47" s="12">
        <f t="shared" si="35"/>
        <v>22</v>
      </c>
      <c r="L47" s="12">
        <f t="shared" si="36"/>
        <v>12</v>
      </c>
      <c r="M47" s="12">
        <f t="shared" si="28"/>
        <v>34</v>
      </c>
      <c r="N47" s="12"/>
      <c r="O47" s="12"/>
      <c r="P47" s="12">
        <f t="shared" si="37"/>
        <v>0</v>
      </c>
      <c r="Q47" s="22"/>
      <c r="R47" s="13"/>
      <c r="S47" s="13">
        <f t="shared" si="30"/>
        <v>0</v>
      </c>
      <c r="T47" s="13" t="e">
        <f>K47*#REF!-Q47</f>
        <v>#REF!</v>
      </c>
      <c r="U47" s="13" t="e">
        <f>L47*#REF!-R47</f>
        <v>#REF!</v>
      </c>
      <c r="V47" s="13" t="e">
        <f>M47*#REF!-S47</f>
        <v>#REF!</v>
      </c>
      <c r="W47" s="13" t="e">
        <f>T47/K47/#REF!*100</f>
        <v>#REF!</v>
      </c>
      <c r="X47" s="13" t="e">
        <f>U47/L47/#REF!*100</f>
        <v>#REF!</v>
      </c>
      <c r="Y47" s="13" t="e">
        <f>V47/M47/#REF!*100</f>
        <v>#REF!</v>
      </c>
    </row>
    <row r="48" spans="1:25" s="2" customFormat="1" ht="16.5">
      <c r="A48" s="19" t="s">
        <v>50</v>
      </c>
      <c r="B48" s="10">
        <v>21</v>
      </c>
      <c r="C48" s="10">
        <v>14</v>
      </c>
      <c r="D48" s="10">
        <f t="shared" si="32"/>
        <v>35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5"/>
        <v>21</v>
      </c>
      <c r="L48" s="12">
        <f t="shared" si="36"/>
        <v>14</v>
      </c>
      <c r="M48" s="12">
        <f t="shared" si="28"/>
        <v>35</v>
      </c>
      <c r="N48" s="12"/>
      <c r="O48" s="12"/>
      <c r="P48" s="12">
        <f t="shared" si="37"/>
        <v>0</v>
      </c>
      <c r="Q48" s="22"/>
      <c r="R48" s="13"/>
      <c r="S48" s="13">
        <f t="shared" si="30"/>
        <v>0</v>
      </c>
      <c r="T48" s="13" t="e">
        <f>K48*#REF!-Q48</f>
        <v>#REF!</v>
      </c>
      <c r="U48" s="13" t="e">
        <f>L48*#REF!-R48</f>
        <v>#REF!</v>
      </c>
      <c r="V48" s="13" t="e">
        <f>M48*#REF!-S48</f>
        <v>#REF!</v>
      </c>
      <c r="W48" s="13" t="e">
        <f>T48/K48/#REF!*100</f>
        <v>#REF!</v>
      </c>
      <c r="X48" s="13" t="e">
        <f>U48/L48/#REF!*100</f>
        <v>#REF!</v>
      </c>
      <c r="Y48" s="13" t="e">
        <f>V48/M48/#REF!*100</f>
        <v>#REF!</v>
      </c>
    </row>
    <row r="49" spans="1:25" s="2" customFormat="1" ht="16.5">
      <c r="A49" s="19" t="s">
        <v>51</v>
      </c>
      <c r="B49" s="10">
        <v>19</v>
      </c>
      <c r="C49" s="10">
        <v>14</v>
      </c>
      <c r="D49" s="10">
        <f t="shared" si="32"/>
        <v>33</v>
      </c>
      <c r="E49" s="11">
        <v>0</v>
      </c>
      <c r="F49" s="11">
        <v>0</v>
      </c>
      <c r="G49" s="11">
        <f>SUM(E49:F49)</f>
        <v>0</v>
      </c>
      <c r="H49" s="11"/>
      <c r="I49" s="11"/>
      <c r="J49" s="11">
        <f>SUM(H49:I49)</f>
        <v>0</v>
      </c>
      <c r="K49" s="12">
        <f t="shared" si="35"/>
        <v>19</v>
      </c>
      <c r="L49" s="12">
        <f t="shared" si="36"/>
        <v>14</v>
      </c>
      <c r="M49" s="12">
        <f aca="true" t="shared" si="38" ref="M49:M59">SUM(K49:L49)</f>
        <v>33</v>
      </c>
      <c r="N49" s="12"/>
      <c r="O49" s="12"/>
      <c r="P49" s="12">
        <f t="shared" si="37"/>
        <v>0</v>
      </c>
      <c r="Q49" s="13"/>
      <c r="R49" s="22">
        <v>0</v>
      </c>
      <c r="S49" s="13">
        <f aca="true" t="shared" si="39" ref="S49:S59">SUM(Q49:R49)</f>
        <v>0</v>
      </c>
      <c r="T49" s="13" t="s">
        <v>74</v>
      </c>
      <c r="U49" s="13" t="e">
        <f>L49*#REF!-R49</f>
        <v>#REF!</v>
      </c>
      <c r="V49" s="13" t="e">
        <f>M49*#REF!-S49</f>
        <v>#REF!</v>
      </c>
      <c r="W49" s="13" t="e">
        <f>T49/K49/#REF!*100</f>
        <v>#VALUE!</v>
      </c>
      <c r="X49" s="13" t="e">
        <f>U49/L49/#REF!*100</f>
        <v>#REF!</v>
      </c>
      <c r="Y49" s="13" t="e">
        <f>V49/M49/#REF!*100</f>
        <v>#REF!</v>
      </c>
    </row>
    <row r="50" spans="1:25" s="2" customFormat="1" ht="16.5">
      <c r="A50" s="19" t="s">
        <v>52</v>
      </c>
      <c r="B50" s="10">
        <v>20</v>
      </c>
      <c r="C50" s="10">
        <v>13</v>
      </c>
      <c r="D50" s="10">
        <f t="shared" si="32"/>
        <v>33</v>
      </c>
      <c r="E50" s="11">
        <v>0</v>
      </c>
      <c r="F50" s="11">
        <v>0</v>
      </c>
      <c r="G50" s="11">
        <f>SUM(E50:F50)</f>
        <v>0</v>
      </c>
      <c r="H50" s="11">
        <v>0</v>
      </c>
      <c r="I50" s="11">
        <v>0</v>
      </c>
      <c r="J50" s="11">
        <f>SUM(H50:I50)</f>
        <v>0</v>
      </c>
      <c r="K50" s="12">
        <f t="shared" si="35"/>
        <v>20</v>
      </c>
      <c r="L50" s="12">
        <f t="shared" si="36"/>
        <v>13</v>
      </c>
      <c r="M50" s="12">
        <f t="shared" si="38"/>
        <v>33</v>
      </c>
      <c r="N50" s="12" t="s">
        <v>53</v>
      </c>
      <c r="O50" s="12"/>
      <c r="P50" s="12">
        <f t="shared" si="37"/>
        <v>0</v>
      </c>
      <c r="Q50" s="27" t="s">
        <v>72</v>
      </c>
      <c r="R50" s="13"/>
      <c r="S50" s="22">
        <v>0</v>
      </c>
      <c r="T50" s="13" t="s">
        <v>96</v>
      </c>
      <c r="U50" s="13" t="e">
        <f>L50*#REF!-R50</f>
        <v>#REF!</v>
      </c>
      <c r="V50" s="13" t="e">
        <f>M50*#REF!-S50</f>
        <v>#REF!</v>
      </c>
      <c r="W50" s="13" t="e">
        <f>T50/K50/#REF!*100</f>
        <v>#VALUE!</v>
      </c>
      <c r="X50" s="13" t="e">
        <f>U50/L50/#REF!*100</f>
        <v>#REF!</v>
      </c>
      <c r="Y50" s="13" t="e">
        <f>V50/M50/#REF!*100</f>
        <v>#REF!</v>
      </c>
    </row>
    <row r="51" spans="1:25" s="3" customFormat="1" ht="16.5">
      <c r="A51" s="20" t="s">
        <v>8</v>
      </c>
      <c r="B51" s="21">
        <f aca="true" t="shared" si="40" ref="B51:M51">SUM(B43:B50)</f>
        <v>148</v>
      </c>
      <c r="C51" s="21">
        <f t="shared" si="40"/>
        <v>118</v>
      </c>
      <c r="D51" s="21">
        <f t="shared" si="40"/>
        <v>266</v>
      </c>
      <c r="E51" s="21">
        <f t="shared" si="40"/>
        <v>0</v>
      </c>
      <c r="F51" s="21">
        <f t="shared" si="40"/>
        <v>0</v>
      </c>
      <c r="G51" s="21">
        <f t="shared" si="40"/>
        <v>0</v>
      </c>
      <c r="H51" s="21">
        <f t="shared" si="40"/>
        <v>0</v>
      </c>
      <c r="I51" s="21">
        <f t="shared" si="40"/>
        <v>2</v>
      </c>
      <c r="J51" s="21">
        <f t="shared" si="40"/>
        <v>2</v>
      </c>
      <c r="K51" s="21">
        <f t="shared" si="40"/>
        <v>148</v>
      </c>
      <c r="L51" s="21">
        <f t="shared" si="40"/>
        <v>116</v>
      </c>
      <c r="M51" s="21">
        <f t="shared" si="40"/>
        <v>264</v>
      </c>
      <c r="N51" s="21">
        <f aca="true" t="shared" si="41" ref="N51:S51">SUM(N43:N50)</f>
        <v>0</v>
      </c>
      <c r="O51" s="21">
        <f t="shared" si="41"/>
        <v>0</v>
      </c>
      <c r="P51" s="21">
        <f t="shared" si="41"/>
        <v>0</v>
      </c>
      <c r="Q51" s="21">
        <f t="shared" si="41"/>
        <v>-10</v>
      </c>
      <c r="R51" s="21">
        <f t="shared" si="41"/>
        <v>0</v>
      </c>
      <c r="S51" s="21">
        <f t="shared" si="41"/>
        <v>-10</v>
      </c>
      <c r="T51" s="21" t="s">
        <v>89</v>
      </c>
      <c r="U51" s="21" t="e">
        <f>L51*#REF!-R51</f>
        <v>#REF!</v>
      </c>
      <c r="V51" s="21" t="e">
        <f>M51*#REF!-S51</f>
        <v>#REF!</v>
      </c>
      <c r="W51" s="21" t="e">
        <f>T51/K51/#REF!*100</f>
        <v>#VALUE!</v>
      </c>
      <c r="X51" s="21" t="e">
        <f>U51/L51/#REF!*100</f>
        <v>#REF!</v>
      </c>
      <c r="Y51" s="21" t="e">
        <f>V51/M51/#REF!*100</f>
        <v>#REF!</v>
      </c>
    </row>
    <row r="52" spans="1:25" s="2" customFormat="1" ht="16.5">
      <c r="A52" s="19" t="s">
        <v>54</v>
      </c>
      <c r="B52" s="10">
        <v>18</v>
      </c>
      <c r="C52" s="10">
        <v>18</v>
      </c>
      <c r="D52" s="10">
        <f aca="true" t="shared" si="42" ref="D52:D59">SUM(B52:C52)</f>
        <v>36</v>
      </c>
      <c r="E52" s="11">
        <v>0</v>
      </c>
      <c r="F52" s="11">
        <v>0</v>
      </c>
      <c r="G52" s="11">
        <f aca="true" t="shared" si="43" ref="G52:G59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18</v>
      </c>
      <c r="L52" s="12">
        <f aca="true" t="shared" si="46" ref="L52:L59">C52+F52-I52</f>
        <v>18</v>
      </c>
      <c r="M52" s="12">
        <f t="shared" si="38"/>
        <v>36</v>
      </c>
      <c r="N52" s="12" t="s">
        <v>55</v>
      </c>
      <c r="O52" s="12"/>
      <c r="P52" s="12">
        <f aca="true" t="shared" si="47" ref="P52:P59">SUM(N52:O52)</f>
        <v>0</v>
      </c>
      <c r="Q52" s="13"/>
      <c r="R52" s="13"/>
      <c r="S52" s="13">
        <f t="shared" si="39"/>
        <v>0</v>
      </c>
      <c r="T52" s="13" t="s">
        <v>74</v>
      </c>
      <c r="U52" s="13" t="e">
        <f>L52*#REF!-R52</f>
        <v>#REF!</v>
      </c>
      <c r="V52" s="13" t="e">
        <f>M52*#REF!-S52</f>
        <v>#REF!</v>
      </c>
      <c r="W52" s="13" t="e">
        <f>T52/K52/#REF!*100</f>
        <v>#VALUE!</v>
      </c>
      <c r="X52" s="13" t="e">
        <f>U52/L52/#REF!*100</f>
        <v>#REF!</v>
      </c>
      <c r="Y52" s="13" t="e">
        <f>V52/M52/#REF!*100</f>
        <v>#REF!</v>
      </c>
    </row>
    <row r="53" spans="1:25" s="2" customFormat="1" ht="16.5">
      <c r="A53" s="19" t="s">
        <v>56</v>
      </c>
      <c r="B53" s="10">
        <v>18</v>
      </c>
      <c r="C53" s="10">
        <v>17</v>
      </c>
      <c r="D53" s="10">
        <f t="shared" si="42"/>
        <v>35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18</v>
      </c>
      <c r="L53" s="12">
        <f t="shared" si="46"/>
        <v>17</v>
      </c>
      <c r="M53" s="12">
        <f t="shared" si="38"/>
        <v>35</v>
      </c>
      <c r="N53" s="12" t="s">
        <v>57</v>
      </c>
      <c r="O53" s="12"/>
      <c r="P53" s="12">
        <f t="shared" si="47"/>
        <v>0</v>
      </c>
      <c r="Q53" s="12">
        <v>-1</v>
      </c>
      <c r="R53" s="22">
        <v>0</v>
      </c>
      <c r="S53" s="22">
        <v>-1</v>
      </c>
      <c r="T53" s="13" t="e">
        <f>K53*#REF!-Q53</f>
        <v>#REF!</v>
      </c>
      <c r="U53" s="13" t="e">
        <f>L53*#REF!-R53</f>
        <v>#REF!</v>
      </c>
      <c r="V53" s="13" t="e">
        <f>M53*#REF!-S53</f>
        <v>#REF!</v>
      </c>
      <c r="W53" s="13" t="e">
        <f>T53/K53/#REF!*100</f>
        <v>#REF!</v>
      </c>
      <c r="X53" s="13" t="e">
        <f>U53/L53/#REF!*100</f>
        <v>#REF!</v>
      </c>
      <c r="Y53" s="13" t="e">
        <f>V53/M53/#REF!*100</f>
        <v>#REF!</v>
      </c>
    </row>
    <row r="54" spans="1:25" s="2" customFormat="1" ht="16.5">
      <c r="A54" s="19" t="s">
        <v>58</v>
      </c>
      <c r="B54" s="10">
        <v>19</v>
      </c>
      <c r="C54" s="10">
        <v>17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19</v>
      </c>
      <c r="L54" s="12">
        <f t="shared" si="46"/>
        <v>17</v>
      </c>
      <c r="M54" s="12">
        <f t="shared" si="38"/>
        <v>36</v>
      </c>
      <c r="N54" s="12"/>
      <c r="O54" s="12"/>
      <c r="P54" s="12">
        <f t="shared" si="47"/>
        <v>0</v>
      </c>
      <c r="Q54" s="22">
        <v>0</v>
      </c>
      <c r="R54" s="13"/>
      <c r="S54" s="13">
        <f t="shared" si="39"/>
        <v>0</v>
      </c>
      <c r="T54" s="13" t="e">
        <f>K54*#REF!-Q54</f>
        <v>#REF!</v>
      </c>
      <c r="U54" s="13" t="e">
        <f>L54*#REF!-R54</f>
        <v>#REF!</v>
      </c>
      <c r="V54" s="13" t="e">
        <f>M54*#REF!-S54</f>
        <v>#REF!</v>
      </c>
      <c r="W54" s="13" t="e">
        <f>T54/K54/#REF!*100</f>
        <v>#REF!</v>
      </c>
      <c r="X54" s="13" t="e">
        <f>U54/L54/#REF!*100</f>
        <v>#REF!</v>
      </c>
      <c r="Y54" s="13" t="e">
        <f>V54/M54/#REF!*100</f>
        <v>#REF!</v>
      </c>
    </row>
    <row r="55" spans="1:25" s="2" customFormat="1" ht="16.5">
      <c r="A55" s="19" t="s">
        <v>59</v>
      </c>
      <c r="B55" s="10">
        <v>17</v>
      </c>
      <c r="C55" s="10">
        <v>17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17</v>
      </c>
      <c r="L55" s="12">
        <f t="shared" si="46"/>
        <v>17</v>
      </c>
      <c r="M55" s="12">
        <f t="shared" si="38"/>
        <v>34</v>
      </c>
      <c r="N55" s="12">
        <v>0</v>
      </c>
      <c r="O55" s="12"/>
      <c r="P55" s="12">
        <f t="shared" si="47"/>
        <v>0</v>
      </c>
      <c r="Q55" s="12">
        <v>-2</v>
      </c>
      <c r="R55" s="13"/>
      <c r="S55" s="13">
        <f t="shared" si="39"/>
        <v>-2</v>
      </c>
      <c r="T55" s="13" t="s">
        <v>74</v>
      </c>
      <c r="U55" s="13" t="e">
        <f>L55*#REF!-R55</f>
        <v>#REF!</v>
      </c>
      <c r="V55" s="13" t="e">
        <f>M55*#REF!-S55</f>
        <v>#REF!</v>
      </c>
      <c r="W55" s="13" t="e">
        <f>T55/K55/#REF!*100</f>
        <v>#VALUE!</v>
      </c>
      <c r="X55" s="13" t="e">
        <f>U55/L55/#REF!*100</f>
        <v>#REF!</v>
      </c>
      <c r="Y55" s="13" t="e">
        <f>V55/M55/#REF!*100</f>
        <v>#REF!</v>
      </c>
    </row>
    <row r="56" spans="1:25" s="2" customFormat="1" ht="16.5">
      <c r="A56" s="19" t="s">
        <v>60</v>
      </c>
      <c r="B56" s="10">
        <v>18</v>
      </c>
      <c r="C56" s="10">
        <v>17</v>
      </c>
      <c r="D56" s="10">
        <f t="shared" si="42"/>
        <v>35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/>
      <c r="J56" s="11">
        <f t="shared" si="44"/>
        <v>0</v>
      </c>
      <c r="K56" s="12">
        <f t="shared" si="45"/>
        <v>18</v>
      </c>
      <c r="L56" s="12">
        <f t="shared" si="46"/>
        <v>17</v>
      </c>
      <c r="M56" s="12">
        <f t="shared" si="38"/>
        <v>35</v>
      </c>
      <c r="N56" s="12"/>
      <c r="O56" s="12"/>
      <c r="P56" s="12" t="s">
        <v>68</v>
      </c>
      <c r="Q56" s="12">
        <v>-1</v>
      </c>
      <c r="R56" s="29" t="s">
        <v>95</v>
      </c>
      <c r="S56" s="13">
        <f t="shared" si="39"/>
        <v>-1</v>
      </c>
      <c r="T56" s="13" t="s">
        <v>74</v>
      </c>
      <c r="U56" s="13" t="e">
        <f>L56*#REF!-R56</f>
        <v>#REF!</v>
      </c>
      <c r="V56" s="13" t="e">
        <f>M56*#REF!-S56</f>
        <v>#REF!</v>
      </c>
      <c r="W56" s="13" t="e">
        <f>T56/K56/#REF!*100</f>
        <v>#VALUE!</v>
      </c>
      <c r="X56" s="13" t="e">
        <f>U56/L56/#REF!*100</f>
        <v>#REF!</v>
      </c>
      <c r="Y56" s="13" t="e">
        <f>V56/M56/#REF!*100</f>
        <v>#REF!</v>
      </c>
    </row>
    <row r="57" spans="1:25" s="2" customFormat="1" ht="16.5">
      <c r="A57" s="19" t="s">
        <v>61</v>
      </c>
      <c r="B57" s="10">
        <v>19</v>
      </c>
      <c r="C57" s="10">
        <v>17</v>
      </c>
      <c r="D57" s="10">
        <f t="shared" si="42"/>
        <v>36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19</v>
      </c>
      <c r="L57" s="12">
        <f t="shared" si="46"/>
        <v>17</v>
      </c>
      <c r="M57" s="12">
        <f t="shared" si="38"/>
        <v>36</v>
      </c>
      <c r="N57" s="12"/>
      <c r="O57" s="12"/>
      <c r="P57" s="12">
        <f t="shared" si="47"/>
        <v>0</v>
      </c>
      <c r="Q57" s="22">
        <v>0</v>
      </c>
      <c r="R57" s="13"/>
      <c r="S57" s="13">
        <f t="shared" si="39"/>
        <v>0</v>
      </c>
      <c r="T57" s="13" t="s">
        <v>74</v>
      </c>
      <c r="U57" s="13" t="e">
        <f>L57*#REF!-R57</f>
        <v>#REF!</v>
      </c>
      <c r="V57" s="13" t="e">
        <f>M57*#REF!-S57</f>
        <v>#REF!</v>
      </c>
      <c r="W57" s="13" t="e">
        <f>T57/K57/#REF!*100</f>
        <v>#VALUE!</v>
      </c>
      <c r="X57" s="13" t="e">
        <f>U57/L57/#REF!*100</f>
        <v>#REF!</v>
      </c>
      <c r="Y57" s="13" t="e">
        <f>V57/M57/#REF!*100</f>
        <v>#REF!</v>
      </c>
    </row>
    <row r="58" spans="1:25" s="2" customFormat="1" ht="16.5">
      <c r="A58" s="19" t="s">
        <v>62</v>
      </c>
      <c r="B58" s="10">
        <v>18</v>
      </c>
      <c r="C58" s="10">
        <v>18</v>
      </c>
      <c r="D58" s="10">
        <f t="shared" si="42"/>
        <v>36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18</v>
      </c>
      <c r="L58" s="12">
        <f t="shared" si="46"/>
        <v>18</v>
      </c>
      <c r="M58" s="12">
        <f t="shared" si="38"/>
        <v>36</v>
      </c>
      <c r="N58" s="12"/>
      <c r="O58" s="12"/>
      <c r="P58" s="12">
        <f t="shared" si="47"/>
        <v>0</v>
      </c>
      <c r="Q58" s="13"/>
      <c r="R58" s="13"/>
      <c r="S58" s="13">
        <f t="shared" si="39"/>
        <v>0</v>
      </c>
      <c r="T58" s="13" t="e">
        <f>K58*#REF!-Q58</f>
        <v>#REF!</v>
      </c>
      <c r="U58" s="13" t="e">
        <f>L58*#REF!-R58</f>
        <v>#REF!</v>
      </c>
      <c r="V58" s="13" t="e">
        <f>M58*#REF!-S58</f>
        <v>#REF!</v>
      </c>
      <c r="W58" s="13" t="e">
        <f>T58/K58/#REF!*100</f>
        <v>#REF!</v>
      </c>
      <c r="X58" s="13" t="e">
        <f>U58/L58/#REF!*100</f>
        <v>#REF!</v>
      </c>
      <c r="Y58" s="13" t="e">
        <f>V58/M58/#REF!*100</f>
        <v>#REF!</v>
      </c>
    </row>
    <row r="59" spans="1:25" s="2" customFormat="1" ht="16.5">
      <c r="A59" s="19" t="s">
        <v>63</v>
      </c>
      <c r="B59" s="10">
        <v>18</v>
      </c>
      <c r="C59" s="10">
        <v>18</v>
      </c>
      <c r="D59" s="10">
        <f t="shared" si="42"/>
        <v>36</v>
      </c>
      <c r="E59" s="11">
        <v>0</v>
      </c>
      <c r="F59" s="11">
        <v>0</v>
      </c>
      <c r="G59" s="11">
        <f t="shared" si="43"/>
        <v>0</v>
      </c>
      <c r="H59" s="11"/>
      <c r="I59" s="11">
        <v>0</v>
      </c>
      <c r="J59" s="11">
        <f t="shared" si="44"/>
        <v>0</v>
      </c>
      <c r="K59" s="12">
        <f t="shared" si="45"/>
        <v>18</v>
      </c>
      <c r="L59" s="12">
        <f t="shared" si="46"/>
        <v>18</v>
      </c>
      <c r="M59" s="12">
        <f t="shared" si="38"/>
        <v>36</v>
      </c>
      <c r="N59" s="12"/>
      <c r="O59" s="12"/>
      <c r="P59" s="12">
        <f t="shared" si="47"/>
        <v>0</v>
      </c>
      <c r="Q59" s="22">
        <v>0</v>
      </c>
      <c r="R59" s="13"/>
      <c r="S59" s="13">
        <f t="shared" si="39"/>
        <v>0</v>
      </c>
      <c r="T59" s="13" t="e">
        <f>K59*#REF!-Q59</f>
        <v>#REF!</v>
      </c>
      <c r="U59" s="13" t="e">
        <f>L59*#REF!-R59</f>
        <v>#REF!</v>
      </c>
      <c r="V59" s="13" t="e">
        <f>M59*#REF!-S59</f>
        <v>#REF!</v>
      </c>
      <c r="W59" s="13" t="e">
        <f>T59/K59/#REF!*100</f>
        <v>#REF!</v>
      </c>
      <c r="X59" s="13" t="e">
        <f>U59/L59/#REF!*100</f>
        <v>#REF!</v>
      </c>
      <c r="Y59" s="13" t="e">
        <f>V59/M59/#REF!*100</f>
        <v>#REF!</v>
      </c>
    </row>
    <row r="60" spans="1:25" s="3" customFormat="1" ht="16.5">
      <c r="A60" s="20" t="s">
        <v>8</v>
      </c>
      <c r="B60" s="21">
        <f>SUM(B52:B59)</f>
        <v>145</v>
      </c>
      <c r="C60" s="21">
        <f>SUM(C52:C59)</f>
        <v>139</v>
      </c>
      <c r="D60" s="21">
        <f>SUM(D52:D59)</f>
        <v>284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48" ref="H60:M60">SUM(H52:H59)</f>
        <v>0</v>
      </c>
      <c r="I60" s="21">
        <f t="shared" si="48"/>
        <v>0</v>
      </c>
      <c r="J60" s="21">
        <f t="shared" si="48"/>
        <v>0</v>
      </c>
      <c r="K60" s="21">
        <f t="shared" si="48"/>
        <v>145</v>
      </c>
      <c r="L60" s="21">
        <f t="shared" si="48"/>
        <v>139</v>
      </c>
      <c r="M60" s="21">
        <f t="shared" si="48"/>
        <v>284</v>
      </c>
      <c r="N60" s="21">
        <f aca="true" t="shared" si="49" ref="N60:S60">SUM(N52:N59)</f>
        <v>0</v>
      </c>
      <c r="O60" s="21">
        <f t="shared" si="49"/>
        <v>0</v>
      </c>
      <c r="P60" s="21">
        <f t="shared" si="49"/>
        <v>0</v>
      </c>
      <c r="Q60" s="21">
        <f t="shared" si="49"/>
        <v>-4</v>
      </c>
      <c r="R60" s="21">
        <f t="shared" si="49"/>
        <v>0</v>
      </c>
      <c r="S60" s="21">
        <f t="shared" si="49"/>
        <v>-4</v>
      </c>
      <c r="T60" s="28" t="s">
        <v>96</v>
      </c>
      <c r="U60" s="21" t="e">
        <f>L60*#REF!-R60</f>
        <v>#REF!</v>
      </c>
      <c r="V60" s="21" t="e">
        <f>M60*#REF!-S60</f>
        <v>#REF!</v>
      </c>
      <c r="W60" s="21" t="e">
        <f>#REF!/K60/#REF!*100</f>
        <v>#REF!</v>
      </c>
      <c r="X60" s="21" t="e">
        <f>U60/L60/#REF!*100</f>
        <v>#REF!</v>
      </c>
      <c r="Y60" s="21" t="e">
        <f>V60/M60/#REF!*100</f>
        <v>#REF!</v>
      </c>
    </row>
    <row r="61" spans="1:25" s="2" customFormat="1" ht="16.5">
      <c r="A61" s="19" t="s">
        <v>9</v>
      </c>
      <c r="B61" s="10">
        <f aca="true" t="shared" si="50" ref="B61:N61">B13+B23+B32+B42+B51+B60</f>
        <v>907</v>
      </c>
      <c r="C61" s="10">
        <f t="shared" si="50"/>
        <v>812</v>
      </c>
      <c r="D61" s="10">
        <f t="shared" si="50"/>
        <v>1755</v>
      </c>
      <c r="E61" s="11">
        <f t="shared" si="50"/>
        <v>0</v>
      </c>
      <c r="F61" s="11">
        <f t="shared" si="50"/>
        <v>0</v>
      </c>
      <c r="G61" s="11">
        <f t="shared" si="50"/>
        <v>0</v>
      </c>
      <c r="H61" s="11">
        <f t="shared" si="50"/>
        <v>8</v>
      </c>
      <c r="I61" s="11">
        <f t="shared" si="50"/>
        <v>8</v>
      </c>
      <c r="J61" s="11">
        <f t="shared" si="50"/>
        <v>16</v>
      </c>
      <c r="K61" s="12">
        <f t="shared" si="50"/>
        <v>918</v>
      </c>
      <c r="L61" s="12">
        <f t="shared" si="50"/>
        <v>821</v>
      </c>
      <c r="M61" s="12">
        <f t="shared" si="50"/>
        <v>1739</v>
      </c>
      <c r="N61" s="12">
        <f t="shared" si="50"/>
        <v>0</v>
      </c>
      <c r="O61" s="12"/>
      <c r="P61" s="12">
        <f>SUM(N61:O61)</f>
        <v>0</v>
      </c>
      <c r="Q61" s="13">
        <f aca="true" t="shared" si="51" ref="Q61:V61">Q13+Q23+Q32+Q42+Q51+Q60</f>
        <v>-23</v>
      </c>
      <c r="R61" s="13">
        <f t="shared" si="51"/>
        <v>50</v>
      </c>
      <c r="S61" s="13">
        <f t="shared" si="51"/>
        <v>28</v>
      </c>
      <c r="T61" s="13" t="e">
        <f>#REF!+#REF!+T32+T42+T51+#REF!</f>
        <v>#REF!</v>
      </c>
      <c r="U61" s="13" t="e">
        <f t="shared" si="51"/>
        <v>#REF!</v>
      </c>
      <c r="V61" s="13" t="e">
        <f t="shared" si="51"/>
        <v>#REF!</v>
      </c>
      <c r="W61" s="13" t="e">
        <f>T61/K61/#REF!*100</f>
        <v>#REF!</v>
      </c>
      <c r="X61" s="13" t="e">
        <f>U61/L61/#REF!*100</f>
        <v>#REF!</v>
      </c>
      <c r="Y61" s="13" t="e">
        <f>V61/M61/#REF!*100</f>
        <v>#REF!</v>
      </c>
    </row>
    <row r="62" spans="1:25" s="2" customFormat="1" ht="16.5">
      <c r="A62" s="19" t="s">
        <v>64</v>
      </c>
      <c r="B62" s="10">
        <v>7</v>
      </c>
      <c r="C62" s="10">
        <v>4</v>
      </c>
      <c r="D62" s="10">
        <f>SUM(B62:C62)</f>
        <v>11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7</v>
      </c>
      <c r="L62" s="12">
        <f>C62+F62-I62</f>
        <v>4</v>
      </c>
      <c r="M62" s="12">
        <f>SUM(K62:L62)</f>
        <v>11</v>
      </c>
      <c r="N62" s="12"/>
      <c r="O62" s="12"/>
      <c r="P62" s="12"/>
      <c r="Q62" s="13"/>
      <c r="R62" s="13"/>
      <c r="S62" s="13">
        <f>SUM(Q62:R62)</f>
        <v>0</v>
      </c>
      <c r="U62" s="13" t="e">
        <f>L62*#REF!-R62</f>
        <v>#REF!</v>
      </c>
      <c r="V62" s="13" t="e">
        <f>M62*#REF!-S62</f>
        <v>#REF!</v>
      </c>
      <c r="W62" s="13" t="e">
        <f>T60/K62/#REF!*100</f>
        <v>#VALUE!</v>
      </c>
      <c r="X62" s="13" t="e">
        <f>U62/L62/#REF!*100</f>
        <v>#REF!</v>
      </c>
      <c r="Y62" s="13" t="e">
        <f>V62/M62/#REF!*100</f>
        <v>#REF!</v>
      </c>
    </row>
    <row r="63" spans="1:25" s="5" customFormat="1" ht="16.5">
      <c r="A63" s="23" t="s">
        <v>65</v>
      </c>
      <c r="B63" s="24">
        <f aca="true" t="shared" si="52" ref="B63:Y65">SUM(B61:B62)</f>
        <v>914</v>
      </c>
      <c r="C63" s="24">
        <f t="shared" si="52"/>
        <v>816</v>
      </c>
      <c r="D63" s="24">
        <f t="shared" si="52"/>
        <v>1766</v>
      </c>
      <c r="E63" s="24">
        <f t="shared" si="52"/>
        <v>0</v>
      </c>
      <c r="F63" s="24">
        <f t="shared" si="52"/>
        <v>0</v>
      </c>
      <c r="G63" s="24">
        <f t="shared" si="52"/>
        <v>0</v>
      </c>
      <c r="H63" s="24">
        <f t="shared" si="52"/>
        <v>8</v>
      </c>
      <c r="I63" s="24">
        <f t="shared" si="52"/>
        <v>8</v>
      </c>
      <c r="J63" s="24">
        <f t="shared" si="52"/>
        <v>16</v>
      </c>
      <c r="K63" s="24">
        <f t="shared" si="52"/>
        <v>925</v>
      </c>
      <c r="L63" s="24">
        <f t="shared" si="52"/>
        <v>825</v>
      </c>
      <c r="M63" s="24">
        <f t="shared" si="52"/>
        <v>1750</v>
      </c>
      <c r="N63" s="24">
        <f t="shared" si="52"/>
        <v>0</v>
      </c>
      <c r="O63" s="24"/>
      <c r="P63" s="24">
        <f>SUM(N63:O63)</f>
        <v>0</v>
      </c>
      <c r="Q63" s="24">
        <f t="shared" si="52"/>
        <v>-23</v>
      </c>
      <c r="R63" s="24">
        <f t="shared" si="52"/>
        <v>50</v>
      </c>
      <c r="S63" s="24">
        <f t="shared" si="52"/>
        <v>28</v>
      </c>
      <c r="T63" s="28" t="s">
        <v>86</v>
      </c>
      <c r="U63" s="24" t="e">
        <f>L63*#REF!-R63</f>
        <v>#REF!</v>
      </c>
      <c r="V63" s="24" t="e">
        <f>M63*#REF!-S63</f>
        <v>#REF!</v>
      </c>
      <c r="W63" s="24" t="e">
        <f>T63/K63/#REF!*100</f>
        <v>#VALUE!</v>
      </c>
      <c r="X63" s="24" t="e">
        <f>U63/L63/#REF!*100</f>
        <v>#REF!</v>
      </c>
      <c r="Y63" s="24" t="e">
        <f>V63/M63/#REF!*100</f>
        <v>#REF!</v>
      </c>
    </row>
    <row r="64" spans="1:25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3">
        <v>0</v>
      </c>
      <c r="R64" s="13">
        <f t="shared" si="52"/>
        <v>50</v>
      </c>
      <c r="S64" s="13">
        <v>0</v>
      </c>
      <c r="T64" s="13" t="e">
        <f>K64*#REF!-Q64</f>
        <v>#REF!</v>
      </c>
      <c r="U64" s="13" t="e">
        <f>L64*#REF!-R64</f>
        <v>#REF!</v>
      </c>
      <c r="V64" s="13" t="e">
        <f>M64*#REF!-S64</f>
        <v>#REF!</v>
      </c>
      <c r="W64" s="13" t="e">
        <f>T64/K64/#REF!*100</f>
        <v>#REF!</v>
      </c>
      <c r="X64" s="13" t="e">
        <f>U64/L64/#REF!*100</f>
        <v>#REF!</v>
      </c>
      <c r="Y64" s="13" t="e">
        <f>V64/M64/#REF!*100</f>
        <v>#REF!</v>
      </c>
    </row>
    <row r="65" spans="1:25" s="3" customFormat="1" ht="19.5" customHeight="1">
      <c r="A65" s="25" t="s">
        <v>66</v>
      </c>
      <c r="B65" s="26">
        <f t="shared" si="52"/>
        <v>931</v>
      </c>
      <c r="C65" s="26">
        <f t="shared" si="52"/>
        <v>829</v>
      </c>
      <c r="D65" s="26">
        <f t="shared" si="52"/>
        <v>1796</v>
      </c>
      <c r="E65" s="26">
        <f t="shared" si="52"/>
        <v>0</v>
      </c>
      <c r="F65" s="26">
        <f t="shared" si="52"/>
        <v>0</v>
      </c>
      <c r="G65" s="26">
        <f t="shared" si="52"/>
        <v>0</v>
      </c>
      <c r="H65" s="26">
        <f t="shared" si="52"/>
        <v>8</v>
      </c>
      <c r="I65" s="26">
        <f t="shared" si="52"/>
        <v>8</v>
      </c>
      <c r="J65" s="26">
        <f t="shared" si="52"/>
        <v>16</v>
      </c>
      <c r="K65" s="26">
        <f t="shared" si="52"/>
        <v>942</v>
      </c>
      <c r="L65" s="26">
        <f t="shared" si="52"/>
        <v>838</v>
      </c>
      <c r="M65" s="26">
        <f t="shared" si="52"/>
        <v>1780</v>
      </c>
      <c r="N65" s="26">
        <f t="shared" si="52"/>
        <v>0</v>
      </c>
      <c r="O65" s="26"/>
      <c r="P65" s="26">
        <f>SUM(N65:O65)</f>
        <v>0</v>
      </c>
      <c r="Q65" s="26">
        <f t="shared" si="52"/>
        <v>-23</v>
      </c>
      <c r="R65" s="26">
        <f t="shared" si="52"/>
        <v>100</v>
      </c>
      <c r="S65" s="26">
        <f t="shared" si="52"/>
        <v>28</v>
      </c>
      <c r="T65" s="26" t="e">
        <f t="shared" si="52"/>
        <v>#REF!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#VALUE!</v>
      </c>
      <c r="X65" s="26" t="e">
        <f t="shared" si="52"/>
        <v>#REF!</v>
      </c>
      <c r="Y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2005-02-05T01:52:10Z</cp:lastPrinted>
  <dcterms:created xsi:type="dcterms:W3CDTF">1998-12-07T02:16:08Z</dcterms:created>
  <dcterms:modified xsi:type="dcterms:W3CDTF">2005-07-29T05:09:39Z</dcterms:modified>
  <cp:category/>
  <cp:version/>
  <cp:contentType/>
  <cp:contentStatus/>
</cp:coreProperties>
</file>