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<sst xmlns="http://schemas.openxmlformats.org/spreadsheetml/2006/main" count="162" uniqueCount="118">
  <si>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</si>
  <si>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</si>
  <si>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</si>
  <si>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</si>
  <si>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</si>
  <si>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</si>
  <si>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</si>
  <si>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</si>
  <si>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</si>
  <si>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</si>
  <si>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</si>
  <si>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</si>
  <si>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</si>
  <si>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</si>
  <si>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</si>
  <si>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</si>
  <si>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</si>
  <si>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</si>
  <si>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</si>
  <si>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</si>
  <si>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</si>
  <si>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</si>
  <si>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</si>
  <si>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</si>
  <si>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</si>
  <si>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</si>
  <si>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</si>
  <si>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</si>
  <si>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</si>
  <si>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</si>
  <si>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</si>
  <si>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</si>
  <si>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</si>
  <si>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</si>
  <si>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</si>
  <si>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</si>
  <si>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</si>
  <si>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</si>
  <si>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</si>
  <si>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</si>
  <si>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</si>
  <si>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</si>
  <si>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</si>
  <si>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</si>
  <si>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</si>
  <si>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</si>
  <si>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</si>
  <si>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</si>
  <si>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</si>
  <si>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</si>
  <si>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</si>
  <si>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</si>
  <si>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</si>
  <si>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</si>
  <si>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</si>
  <si>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</si>
  <si>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</si>
  <si>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</si>
  <si>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</si>
  <si>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</si>
  <si>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</si>
  <si>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</si>
  <si>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</si>
  <si>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</si>
  <si>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</si>
  <si>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</si>
  <si>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</si>
  <si>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</si>
  <si>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</si>
  <si>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</si>
  <si>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</si>
  <si>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</si>
  <si>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</si>
  <si>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</si>
  <si>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</si>
  <si>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</si>
  <si>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</si>
  <si>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</si>
  <si>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</si>
  <si>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</si>
  <si>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</si>
  <si>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</si>
  <si>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</si>
  <si>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</si>
  <si>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</si>
  <si>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</si>
  <si>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</si>
  <si>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</si>
  <si>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</si>
  <si>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</si>
  <si>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</si>
  <si>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</si>
  <si>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</si>
  <si>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</si>
  <si>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</si>
  <si>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</si>
  <si>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</si>
  <si>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</si>
  <si>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</si>
  <si>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</si>
  <si>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</si>
  <si>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</si>
  <si>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</si>
  <si>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</si>
  <si>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</si>
  <si>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>暘宸</t>
  </si>
  <si>
    <t>煒翰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</si>
  <si>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</si>
  <si>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</si>
  <si>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</si>
  <si>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</si>
  <si>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</si>
  <si>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</si>
  <si>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</si>
  <si>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余柏佑</t>
  </si>
  <si>
    <t>喨婷</t>
  </si>
  <si>
    <t xml:space="preserve">                            彰化 縣 永 靖 國 小 在 籍 學 生 數 95年05月            </t>
  </si>
  <si>
    <t>在家d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</si>
</sst>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3">
      <selection activeCell="T35" sqref="T3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19</v>
      </c>
      <c r="C4" s="10">
        <v>16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19</v>
      </c>
      <c r="L4" s="12">
        <f aca="true" t="shared" si="4" ref="L4:L11">C4+F4-I4</f>
        <v>16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1</v>
      </c>
      <c r="I5" s="11">
        <v>0</v>
      </c>
      <c r="J5" s="11">
        <f t="shared" si="2"/>
        <v>1</v>
      </c>
      <c r="K5" s="12">
        <f t="shared" si="3"/>
        <v>19</v>
      </c>
      <c r="L5" s="12">
        <f t="shared" si="4"/>
        <v>16</v>
      </c>
      <c r="M5" s="12">
        <f t="shared" si="5"/>
        <v>35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15</v>
      </c>
      <c r="D7" s="10">
        <f t="shared" si="0"/>
        <v>33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15</v>
      </c>
      <c r="M7" s="12">
        <f t="shared" si="5"/>
        <v>33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154</v>
      </c>
      <c r="C12" s="21">
        <f>SUM(C3:C11)</f>
        <v>124</v>
      </c>
      <c r="D12" s="21">
        <f>SUM(D3:D11)</f>
        <v>278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1</v>
      </c>
      <c r="I12" s="21">
        <f t="shared" si="8"/>
        <v>0</v>
      </c>
      <c r="J12" s="21">
        <f t="shared" si="8"/>
        <v>1</v>
      </c>
      <c r="K12" s="21">
        <f t="shared" si="8"/>
        <v>153</v>
      </c>
      <c r="L12" s="21">
        <f t="shared" si="8"/>
        <v>124</v>
      </c>
      <c r="M12" s="21">
        <f t="shared" si="8"/>
        <v>277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 t="s">
        <v>106</v>
      </c>
      <c r="O17" s="12"/>
      <c r="P17" s="12">
        <f t="shared" si="6"/>
        <v>0</v>
      </c>
      <c r="Q17" s="12"/>
      <c r="R17" s="13">
        <v>0</v>
      </c>
      <c r="S17" s="29" t="s">
        <v>103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19</v>
      </c>
      <c r="C18" s="10">
        <v>15</v>
      </c>
      <c r="D18" s="10">
        <f t="shared" si="10"/>
        <v>34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15</v>
      </c>
      <c r="M18" s="12">
        <f t="shared" si="14"/>
        <v>34</v>
      </c>
      <c r="N18" s="12" t="s">
        <v>105</v>
      </c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102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168</v>
      </c>
      <c r="C22" s="21">
        <f>SUM(C13:C21)</f>
        <v>130</v>
      </c>
      <c r="D22" s="21">
        <f>SUM(D13:D21)</f>
        <v>298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168</v>
      </c>
      <c r="L22" s="21">
        <f t="shared" si="15"/>
        <v>130</v>
      </c>
      <c r="M22" s="21">
        <f t="shared" si="15"/>
        <v>298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16</v>
      </c>
      <c r="D24" s="10">
        <f>SUM(B24:C24)</f>
        <v>34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16</v>
      </c>
      <c r="M24" s="12">
        <f t="shared" si="14"/>
        <v>34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13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13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16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16</v>
      </c>
      <c r="L27" s="12">
        <f t="shared" si="20"/>
        <v>18</v>
      </c>
      <c r="M27" s="12">
        <f t="shared" si="14"/>
        <v>34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1</v>
      </c>
      <c r="J29" s="11">
        <f t="shared" si="18"/>
        <v>1</v>
      </c>
      <c r="K29" s="12">
        <f t="shared" si="19"/>
        <v>19</v>
      </c>
      <c r="L29" s="12">
        <f t="shared" si="20"/>
        <v>16</v>
      </c>
      <c r="M29" s="12">
        <f t="shared" si="14"/>
        <v>35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17</v>
      </c>
      <c r="C30" s="10">
        <v>17</v>
      </c>
      <c r="D30" s="10">
        <f t="shared" si="22"/>
        <v>34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93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161</v>
      </c>
      <c r="C32" s="21">
        <f t="shared" si="23"/>
        <v>147</v>
      </c>
      <c r="D32" s="21">
        <f t="shared" si="23"/>
        <v>309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1</v>
      </c>
      <c r="J32" s="21">
        <f t="shared" si="23"/>
        <v>1</v>
      </c>
      <c r="K32" s="21">
        <f t="shared" si="23"/>
        <v>161</v>
      </c>
      <c r="L32" s="21">
        <f t="shared" si="23"/>
        <v>146</v>
      </c>
      <c r="M32" s="21">
        <f t="shared" si="23"/>
        <v>307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21</v>
      </c>
      <c r="C33" s="10">
        <v>17</v>
      </c>
      <c r="D33" s="10">
        <f aca="true" t="shared" si="24" ref="D33:D40">SUM(B33:C33)</f>
        <v>38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21</v>
      </c>
      <c r="L33" s="12">
        <f t="shared" si="27"/>
        <v>17</v>
      </c>
      <c r="M33" s="12">
        <f aca="true" t="shared" si="28" ref="M33:M40">SUM(K33:L33)</f>
        <v>38</v>
      </c>
      <c r="N33" s="12" t="s">
        <v>104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17</v>
      </c>
      <c r="D35" s="10">
        <f t="shared" si="24"/>
        <v>37</v>
      </c>
      <c r="E35" s="11"/>
      <c r="F35" s="11">
        <v>0</v>
      </c>
      <c r="G35" s="11">
        <f t="shared" si="25"/>
        <v>0</v>
      </c>
      <c r="H35" s="11"/>
      <c r="I35" s="11">
        <v>1</v>
      </c>
      <c r="J35" s="11">
        <f t="shared" si="26"/>
        <v>1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99</v>
      </c>
      <c r="R35" s="13" t="s">
        <v>79</v>
      </c>
      <c r="S35" s="22" t="str">
        <f>R:R</f>
        <v>後</v>
      </c>
      <c r="T35" s="13" t="s">
        <v>117</v>
      </c>
      <c r="U35" s="13" t="s">
        <v>92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21</v>
      </c>
      <c r="C37" s="10">
        <v>15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21</v>
      </c>
      <c r="L37" s="12">
        <f t="shared" si="27"/>
        <v>15</v>
      </c>
      <c r="M37" s="12">
        <f t="shared" si="28"/>
        <v>36</v>
      </c>
      <c r="N37" s="12" t="s">
        <v>115</v>
      </c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20</v>
      </c>
      <c r="C38" s="10">
        <v>16</v>
      </c>
      <c r="D38" s="10">
        <f t="shared" si="24"/>
        <v>36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20</v>
      </c>
      <c r="L38" s="12">
        <f t="shared" si="27"/>
        <v>16</v>
      </c>
      <c r="M38" s="12">
        <f t="shared" si="28"/>
        <v>36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98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144</v>
      </c>
      <c r="C41" s="21">
        <f t="shared" si="31"/>
        <v>145</v>
      </c>
      <c r="D41" s="21">
        <f t="shared" si="31"/>
        <v>289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1</v>
      </c>
      <c r="J41" s="21">
        <f t="shared" si="31"/>
        <v>1</v>
      </c>
      <c r="K41" s="21">
        <f t="shared" si="31"/>
        <v>144</v>
      </c>
      <c r="L41" s="21">
        <f t="shared" si="31"/>
        <v>144</v>
      </c>
      <c r="M41" s="21">
        <f t="shared" si="31"/>
        <v>288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94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8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15</v>
      </c>
      <c r="D43" s="10">
        <f t="shared" si="32"/>
        <v>33</v>
      </c>
      <c r="E43" s="11">
        <v>0</v>
      </c>
      <c r="F43" s="11">
        <v>0</v>
      </c>
      <c r="G43" s="11">
        <f t="shared" si="33"/>
        <v>0</v>
      </c>
      <c r="H43" s="11">
        <v>1</v>
      </c>
      <c r="I43" s="11">
        <v>0</v>
      </c>
      <c r="J43" s="11">
        <f t="shared" si="34"/>
        <v>1</v>
      </c>
      <c r="K43" s="12">
        <f t="shared" si="35"/>
        <v>17</v>
      </c>
      <c r="L43" s="12">
        <f t="shared" si="36"/>
        <v>15</v>
      </c>
      <c r="M43" s="12">
        <f t="shared" si="37"/>
        <v>32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15</v>
      </c>
      <c r="C44" s="10">
        <v>21</v>
      </c>
      <c r="D44" s="10">
        <f>SUM(B44:C44)</f>
        <v>36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15</v>
      </c>
      <c r="L44" s="12">
        <f t="shared" si="36"/>
        <v>21</v>
      </c>
      <c r="M44" s="12">
        <f t="shared" si="37"/>
        <v>36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95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15</v>
      </c>
      <c r="D45" s="10">
        <f>SUM(B45:C45)</f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15</v>
      </c>
      <c r="M45" s="12">
        <f t="shared" si="37"/>
        <v>35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100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6</v>
      </c>
      <c r="C47" s="10">
        <v>27</v>
      </c>
      <c r="D47" s="10">
        <f>SUM(B47:C47)</f>
        <v>33</v>
      </c>
      <c r="E47" s="11">
        <v>1</v>
      </c>
      <c r="F47" s="11">
        <v>0</v>
      </c>
      <c r="G47" s="11">
        <f t="shared" si="33"/>
        <v>1</v>
      </c>
      <c r="H47" s="11">
        <v>0</v>
      </c>
      <c r="I47" s="11"/>
      <c r="J47" s="11">
        <f t="shared" si="34"/>
        <v>0</v>
      </c>
      <c r="K47" s="12">
        <f>B47+E47-H47</f>
        <v>7</v>
      </c>
      <c r="L47" s="12">
        <f t="shared" si="36"/>
        <v>27</v>
      </c>
      <c r="M47" s="12">
        <f t="shared" si="37"/>
        <v>34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20</v>
      </c>
      <c r="C48" s="10">
        <v>13</v>
      </c>
      <c r="D48" s="10">
        <f t="shared" si="32"/>
        <v>33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/>
      <c r="J48" s="11">
        <f t="shared" si="34"/>
        <v>0</v>
      </c>
      <c r="K48" s="12">
        <f t="shared" si="35"/>
        <v>20</v>
      </c>
      <c r="L48" s="12">
        <f t="shared" si="36"/>
        <v>13</v>
      </c>
      <c r="M48" s="12">
        <f t="shared" si="37"/>
        <v>33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36" t="s">
        <v>107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158</v>
      </c>
      <c r="C51" s="21">
        <f>SUM(C42:C50)</f>
        <v>150</v>
      </c>
      <c r="D51" s="21">
        <f>SUM(D42:D50)</f>
        <v>308</v>
      </c>
      <c r="E51" s="21">
        <f aca="true" t="shared" si="40" ref="E51:J51">SUM(E42:E49)</f>
        <v>1</v>
      </c>
      <c r="F51" s="21">
        <f>SUM(F42:F49)</f>
        <v>0</v>
      </c>
      <c r="G51" s="21">
        <f t="shared" si="40"/>
        <v>1</v>
      </c>
      <c r="H51" s="21">
        <f t="shared" si="40"/>
        <v>1</v>
      </c>
      <c r="I51" s="21">
        <f t="shared" si="40"/>
        <v>0</v>
      </c>
      <c r="J51" s="21">
        <f t="shared" si="40"/>
        <v>1</v>
      </c>
      <c r="K51" s="21">
        <f>SUM(K42:K50)</f>
        <v>158</v>
      </c>
      <c r="L51" s="21">
        <f>SUM(L42:L50)</f>
        <v>150</v>
      </c>
      <c r="M51" s="21">
        <f>SUM(M42:M50)</f>
        <v>308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96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100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 t="s">
        <v>114</v>
      </c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101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935</v>
      </c>
      <c r="C61" s="10">
        <f t="shared" si="51"/>
        <v>810</v>
      </c>
      <c r="D61" s="10">
        <f t="shared" si="51"/>
        <v>1746</v>
      </c>
      <c r="E61" s="11">
        <f t="shared" si="51"/>
        <v>1</v>
      </c>
      <c r="F61" s="11">
        <f t="shared" si="51"/>
        <v>0</v>
      </c>
      <c r="G61" s="11">
        <f t="shared" si="51"/>
        <v>1</v>
      </c>
      <c r="H61" s="11">
        <f t="shared" si="51"/>
        <v>2</v>
      </c>
      <c r="I61" s="11">
        <f t="shared" si="51"/>
        <v>2</v>
      </c>
      <c r="J61" s="11">
        <f t="shared" si="51"/>
        <v>4</v>
      </c>
      <c r="K61" s="12">
        <f t="shared" si="51"/>
        <v>934</v>
      </c>
      <c r="L61" s="12">
        <f t="shared" si="51"/>
        <v>808</v>
      </c>
      <c r="M61" s="12">
        <f t="shared" si="51"/>
        <v>1742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>
        <v>2</v>
      </c>
      <c r="O62" s="12">
        <v>2</v>
      </c>
      <c r="P62" s="12">
        <v>1</v>
      </c>
      <c r="Q62" s="12">
        <v>2</v>
      </c>
      <c r="R62" s="13">
        <v>3</v>
      </c>
      <c r="S62" s="13">
        <v>2</v>
      </c>
      <c r="T62" s="13">
        <f>SUM(R62:S62)</f>
        <v>5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943</v>
      </c>
      <c r="C63" s="24">
        <f t="shared" si="52"/>
        <v>814</v>
      </c>
      <c r="D63" s="24">
        <f t="shared" si="52"/>
        <v>1758</v>
      </c>
      <c r="E63" s="24">
        <f t="shared" si="52"/>
        <v>1</v>
      </c>
      <c r="F63" s="24">
        <f t="shared" si="52"/>
        <v>0</v>
      </c>
      <c r="G63" s="24">
        <f t="shared" si="52"/>
        <v>1</v>
      </c>
      <c r="H63" s="24">
        <f t="shared" si="52"/>
        <v>2</v>
      </c>
      <c r="I63" s="24">
        <f t="shared" si="52"/>
        <v>2</v>
      </c>
      <c r="J63" s="24">
        <f t="shared" si="52"/>
        <v>4</v>
      </c>
      <c r="K63" s="24">
        <f t="shared" si="52"/>
        <v>942</v>
      </c>
      <c r="L63" s="24">
        <f t="shared" si="52"/>
        <v>812</v>
      </c>
      <c r="M63" s="24">
        <f t="shared" si="52"/>
        <v>1754</v>
      </c>
      <c r="N63" s="24">
        <f t="shared" si="52"/>
        <v>2</v>
      </c>
      <c r="O63" s="24"/>
      <c r="P63" s="24">
        <f>SUM(N63:O63)</f>
        <v>2</v>
      </c>
      <c r="Q63" s="24"/>
      <c r="R63" s="24">
        <f t="shared" si="52"/>
        <v>-17</v>
      </c>
      <c r="S63" s="24">
        <f t="shared" si="52"/>
        <v>2</v>
      </c>
      <c r="T63" s="24">
        <f t="shared" si="52"/>
        <v>-9</v>
      </c>
      <c r="U63" s="28" t="s">
        <v>97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4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960</v>
      </c>
      <c r="C65" s="26">
        <f t="shared" si="52"/>
        <v>827</v>
      </c>
      <c r="D65" s="26">
        <f t="shared" si="52"/>
        <v>1788</v>
      </c>
      <c r="E65" s="26">
        <f t="shared" si="52"/>
        <v>1</v>
      </c>
      <c r="F65" s="26">
        <f t="shared" si="52"/>
        <v>0</v>
      </c>
      <c r="G65" s="26">
        <f t="shared" si="52"/>
        <v>1</v>
      </c>
      <c r="H65" s="26">
        <f t="shared" si="52"/>
        <v>2</v>
      </c>
      <c r="I65" s="26">
        <f t="shared" si="52"/>
        <v>2</v>
      </c>
      <c r="J65" s="26">
        <f t="shared" si="52"/>
        <v>4</v>
      </c>
      <c r="K65" s="26">
        <f t="shared" si="52"/>
        <v>959</v>
      </c>
      <c r="L65" s="26">
        <f t="shared" si="52"/>
        <v>825</v>
      </c>
      <c r="M65" s="26">
        <f t="shared" si="52"/>
        <v>1784</v>
      </c>
      <c r="N65" s="26">
        <f t="shared" si="52"/>
        <v>2</v>
      </c>
      <c r="O65" s="26"/>
      <c r="P65" s="26">
        <f>SUM(N65:O65)</f>
        <v>2</v>
      </c>
      <c r="Q65" s="26"/>
      <c r="R65" s="26">
        <f t="shared" si="52"/>
        <v>-17</v>
      </c>
      <c r="S65" s="26">
        <f t="shared" si="52"/>
        <v>6</v>
      </c>
      <c r="T65" s="26">
        <f t="shared" si="52"/>
        <v>-9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69" spans="1:4" ht="15.75">
      <c r="A69" s="19" t="s">
        <v>109</v>
      </c>
      <c r="B69" s="10">
        <v>2</v>
      </c>
      <c r="C69" s="10">
        <v>0</v>
      </c>
      <c r="D69" s="10">
        <f aca="true" t="shared" si="53" ref="D69:D74">SUM(B69:C69)</f>
        <v>2</v>
      </c>
    </row>
    <row r="70" spans="1:4" ht="15.75">
      <c r="A70" s="19" t="s">
        <v>110</v>
      </c>
      <c r="B70" s="10">
        <v>1</v>
      </c>
      <c r="C70" s="10">
        <v>1</v>
      </c>
      <c r="D70" s="10">
        <f t="shared" si="53"/>
        <v>2</v>
      </c>
    </row>
    <row r="71" spans="1:14" ht="16.5">
      <c r="A71" s="19" t="s">
        <v>108</v>
      </c>
      <c r="B71" s="10">
        <v>0</v>
      </c>
      <c r="C71" s="10">
        <v>1</v>
      </c>
      <c r="D71" s="10">
        <f t="shared" si="53"/>
        <v>1</v>
      </c>
      <c r="N71" s="4"/>
    </row>
    <row r="72" spans="1:4" ht="15.75">
      <c r="A72" s="19" t="s">
        <v>111</v>
      </c>
      <c r="B72" s="10">
        <v>1</v>
      </c>
      <c r="C72" s="10">
        <v>1</v>
      </c>
      <c r="D72" s="10">
        <f t="shared" si="53"/>
        <v>2</v>
      </c>
    </row>
    <row r="73" spans="1:4" ht="15.75">
      <c r="A73" s="19" t="s">
        <v>112</v>
      </c>
      <c r="B73" s="10">
        <v>2</v>
      </c>
      <c r="C73" s="10">
        <v>1</v>
      </c>
      <c r="D73" s="10">
        <f t="shared" si="53"/>
        <v>3</v>
      </c>
    </row>
    <row r="74" spans="1:4" ht="15.75">
      <c r="A74" s="19" t="s">
        <v>113</v>
      </c>
      <c r="B74" s="10">
        <v>2</v>
      </c>
      <c r="C74" s="10">
        <v>0</v>
      </c>
      <c r="D74" s="10">
        <f t="shared" si="53"/>
        <v>2</v>
      </c>
    </row>
    <row r="75" spans="1:4" ht="15.75">
      <c r="A75" s="19" t="s">
        <v>9</v>
      </c>
      <c r="B75" s="10">
        <f>B69+B70+B71+B72+B73+B74</f>
        <v>8</v>
      </c>
      <c r="C75" s="10">
        <f>C69+C70+C71+C72+C73+C74</f>
        <v>4</v>
      </c>
      <c r="D75" s="10">
        <f>D69+D70+D71+D72+D73+D74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2006-02-22T00:41:57Z</cp:lastPrinted>
  <dcterms:created xsi:type="dcterms:W3CDTF">1998-12-07T02:16:08Z</dcterms:created>
  <dcterms:modified xsi:type="dcterms:W3CDTF">2006-05-23T01:39:26Z</dcterms:modified>
  <cp:category/>
  <cp:version/>
  <cp:contentType/>
  <cp:contentStatus/>
</cp:coreProperties>
</file>