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<sst xmlns="http://schemas.openxmlformats.org/spreadsheetml/2006/main" count="131" uniqueCount="93">
  <si>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</si>
  <si>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</si>
  <si>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</si>
  <si>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</si>
  <si>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</si>
  <si>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</si>
  <si>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</si>
  <si>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</si>
  <si>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</si>
  <si>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</si>
  <si>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</si>
  <si>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</si>
  <si>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</si>
  <si>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</si>
  <si>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</si>
  <si>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</si>
  <si>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</si>
  <si>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</si>
  <si>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</si>
  <si>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</si>
  <si>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</si>
  <si>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</si>
  <si>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</si>
  <si>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</si>
  <si>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</si>
  <si>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</si>
  <si>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</si>
  <si>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</si>
  <si>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</si>
  <si>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</si>
  <si>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</si>
  <si>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</si>
  <si>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</si>
  <si>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</si>
  <si>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</si>
  <si>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</si>
  <si>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</si>
  <si>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</si>
  <si>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</si>
  <si>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</si>
  <si>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</si>
  <si>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</si>
  <si>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</si>
  <si>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</si>
  <si>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</si>
  <si>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</si>
  <si>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</si>
  <si>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</si>
  <si>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</si>
  <si>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</si>
  <si>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</si>
  <si>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</si>
  <si>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</si>
  <si>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</si>
  <si>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</si>
  <si>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</si>
  <si>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</si>
  <si>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</si>
  <si>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</si>
  <si>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</si>
  <si>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</si>
  <si>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</si>
  <si>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</si>
  <si>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</si>
  <si>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</si>
  <si>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</si>
  <si>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</si>
  <si>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</si>
  <si>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</si>
  <si>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</si>
  <si>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</si>
  <si>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</si>
  <si>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</si>
  <si>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</si>
  <si>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</si>
  <si>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</si>
  <si>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一9</t>
  </si>
  <si>
    <t>四9</t>
  </si>
  <si>
    <t>輕</t>
  </si>
  <si>
    <t>資6</t>
  </si>
  <si>
    <t>資26</t>
  </si>
  <si>
    <t>煒翰</t>
  </si>
  <si>
    <t xml:space="preserve"> </t>
  </si>
  <si>
    <t xml:space="preserve"> </t>
  </si>
  <si>
    <t xml:space="preserve">                            彰化 縣 永 靖 國 小 在 籍 學 生 數 96年08月            </t>
  </si>
  <si>
    <t>五9</t>
  </si>
  <si>
    <t>二9</t>
  </si>
  <si>
    <t>在1</t>
  </si>
  <si>
    <t>在1</t>
  </si>
  <si>
    <t>國樂</t>
  </si>
  <si>
    <t>1節</t>
  </si>
  <si>
    <t>1節</t>
  </si>
  <si>
    <t>2節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</si>
</sst>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6">
      <selection activeCell="G26" sqref="G26:H2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15</v>
      </c>
      <c r="D5" s="10">
        <f t="shared" si="0"/>
        <v>32</v>
      </c>
      <c r="E5" s="11">
        <v>0</v>
      </c>
      <c r="F5" s="11"/>
      <c r="G5" s="11">
        <f t="shared" si="1"/>
        <v>0</v>
      </c>
      <c r="H5" s="11"/>
      <c r="I5" s="11">
        <v>1</v>
      </c>
      <c r="J5" s="11">
        <f t="shared" si="2"/>
        <v>1</v>
      </c>
      <c r="K5" s="12">
        <f t="shared" si="3"/>
        <v>17</v>
      </c>
      <c r="L5" s="12">
        <f t="shared" si="4"/>
        <v>14</v>
      </c>
      <c r="M5" s="12">
        <f t="shared" si="5"/>
        <v>31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14</v>
      </c>
      <c r="D6" s="10">
        <f t="shared" si="0"/>
        <v>32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14</v>
      </c>
      <c r="M6" s="12">
        <f t="shared" si="5"/>
        <v>32</v>
      </c>
      <c r="N6" s="12"/>
      <c r="O6" s="12"/>
      <c r="P6" s="12">
        <v>0</v>
      </c>
      <c r="Q6" s="12"/>
      <c r="R6" s="13" t="s">
        <v>88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87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16</v>
      </c>
      <c r="C8" s="10">
        <v>16</v>
      </c>
      <c r="D8" s="10">
        <f t="shared" si="0"/>
        <v>32</v>
      </c>
      <c r="E8" s="11"/>
      <c r="F8" s="11">
        <v>0</v>
      </c>
      <c r="G8" s="11">
        <f t="shared" si="1"/>
        <v>0</v>
      </c>
      <c r="H8" s="11">
        <v>1</v>
      </c>
      <c r="I8" s="11"/>
      <c r="J8" s="11">
        <f t="shared" si="2"/>
        <v>1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14</v>
      </c>
      <c r="D9" s="10">
        <f t="shared" si="0"/>
        <v>32</v>
      </c>
      <c r="E9" s="11"/>
      <c r="F9" s="11">
        <v>0</v>
      </c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18</v>
      </c>
      <c r="L9" s="12">
        <f t="shared" si="4"/>
        <v>14</v>
      </c>
      <c r="M9" s="12">
        <f t="shared" si="5"/>
        <v>32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17</v>
      </c>
      <c r="C10" s="10">
        <v>14</v>
      </c>
      <c r="D10" s="10">
        <f t="shared" si="0"/>
        <v>31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17</v>
      </c>
      <c r="L10" s="12">
        <f t="shared" si="4"/>
        <v>14</v>
      </c>
      <c r="M10" s="12">
        <f t="shared" si="5"/>
        <v>31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16</v>
      </c>
      <c r="C11" s="10">
        <v>16</v>
      </c>
      <c r="D11" s="10">
        <f t="shared" si="0"/>
        <v>32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16</v>
      </c>
      <c r="L11" s="12">
        <f t="shared" si="4"/>
        <v>16</v>
      </c>
      <c r="M11" s="12">
        <f t="shared" si="5"/>
        <v>32</v>
      </c>
      <c r="N11" s="12"/>
      <c r="O11" s="12"/>
      <c r="P11" s="12">
        <v>0</v>
      </c>
      <c r="Q11" s="12"/>
      <c r="R11" s="13" t="s">
        <v>87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17</v>
      </c>
      <c r="C12" s="10">
        <v>15</v>
      </c>
      <c r="D12" s="10">
        <f>SUM(B12:C12)</f>
        <v>32</v>
      </c>
      <c r="E12" s="11"/>
      <c r="F12" s="11"/>
      <c r="G12" s="11">
        <f t="shared" si="1"/>
        <v>0</v>
      </c>
      <c r="H12" s="11">
        <v>1</v>
      </c>
      <c r="I12" s="11">
        <v>0</v>
      </c>
      <c r="J12" s="11">
        <f t="shared" si="2"/>
        <v>1</v>
      </c>
      <c r="K12" s="12">
        <f t="shared" si="3"/>
        <v>16</v>
      </c>
      <c r="L12" s="12">
        <f t="shared" si="4"/>
        <v>15</v>
      </c>
      <c r="M12" s="12">
        <f t="shared" si="5"/>
        <v>31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SUM(B4:B12)</f>
        <v>154</v>
      </c>
      <c r="C13" s="21">
        <f>SUM(C4:C12)</f>
        <v>133</v>
      </c>
      <c r="D13" s="21">
        <f>SUM(D4:D12)</f>
        <v>287</v>
      </c>
      <c r="E13" s="21">
        <f>SUM(E4:E11)</f>
        <v>0</v>
      </c>
      <c r="F13" s="21">
        <f>SUM(F4:F11)</f>
        <v>0</v>
      </c>
      <c r="G13" s="21">
        <f>SUM(G4:G11)</f>
        <v>0</v>
      </c>
      <c r="H13" s="21">
        <f aca="true" t="shared" si="6" ref="H13:M13">SUM(H4:H12)</f>
        <v>2</v>
      </c>
      <c r="I13" s="21">
        <f t="shared" si="6"/>
        <v>1</v>
      </c>
      <c r="J13" s="21">
        <f t="shared" si="6"/>
        <v>3</v>
      </c>
      <c r="K13" s="21">
        <f t="shared" si="6"/>
        <v>152</v>
      </c>
      <c r="L13" s="21">
        <f t="shared" si="6"/>
        <v>132</v>
      </c>
      <c r="M13" s="21">
        <f t="shared" si="6"/>
        <v>284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7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58</v>
      </c>
      <c r="B14" s="10">
        <v>18</v>
      </c>
      <c r="C14" s="10">
        <v>16</v>
      </c>
      <c r="D14" s="10">
        <f aca="true" t="shared" si="8" ref="D14:D21">SUM(B14:C14)</f>
        <v>34</v>
      </c>
      <c r="E14" s="11">
        <v>1</v>
      </c>
      <c r="F14" s="11">
        <v>0</v>
      </c>
      <c r="G14" s="11">
        <f aca="true" t="shared" si="9" ref="G14:G21">SUM(E14:F14)</f>
        <v>1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16</v>
      </c>
      <c r="M14" s="12">
        <f aca="true" t="shared" si="13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7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59</v>
      </c>
      <c r="B15" s="10">
        <v>20</v>
      </c>
      <c r="C15" s="10">
        <v>14</v>
      </c>
      <c r="D15" s="10">
        <f t="shared" si="8"/>
        <v>34</v>
      </c>
      <c r="E15" s="11">
        <v>1</v>
      </c>
      <c r="F15" s="11">
        <v>0</v>
      </c>
      <c r="G15" s="11">
        <f t="shared" si="9"/>
        <v>1</v>
      </c>
      <c r="H15" s="11">
        <v>0</v>
      </c>
      <c r="I15" s="11">
        <v>0</v>
      </c>
      <c r="J15" s="11">
        <f t="shared" si="10"/>
        <v>0</v>
      </c>
      <c r="K15" s="12">
        <f t="shared" si="11"/>
        <v>21</v>
      </c>
      <c r="L15" s="12">
        <f t="shared" si="12"/>
        <v>14</v>
      </c>
      <c r="M15" s="12">
        <f t="shared" si="13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7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60</v>
      </c>
      <c r="B16" s="10">
        <v>18</v>
      </c>
      <c r="C16" s="10">
        <v>16</v>
      </c>
      <c r="D16" s="10">
        <f t="shared" si="8"/>
        <v>34</v>
      </c>
      <c r="E16" s="11">
        <v>0</v>
      </c>
      <c r="F16" s="11">
        <v>1</v>
      </c>
      <c r="G16" s="11">
        <f t="shared" si="9"/>
        <v>1</v>
      </c>
      <c r="H16" s="11">
        <v>0</v>
      </c>
      <c r="I16" s="11">
        <v>0</v>
      </c>
      <c r="J16" s="11">
        <f t="shared" si="10"/>
        <v>0</v>
      </c>
      <c r="K16" s="12">
        <f t="shared" si="11"/>
        <v>18</v>
      </c>
      <c r="L16" s="12">
        <f t="shared" si="12"/>
        <v>17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7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61</v>
      </c>
      <c r="B17" s="10">
        <v>18</v>
      </c>
      <c r="C17" s="10">
        <v>14</v>
      </c>
      <c r="D17" s="10">
        <f t="shared" si="8"/>
        <v>32</v>
      </c>
      <c r="E17" s="11">
        <v>0</v>
      </c>
      <c r="F17" s="11">
        <v>1</v>
      </c>
      <c r="G17" s="11">
        <f t="shared" si="9"/>
        <v>1</v>
      </c>
      <c r="H17" s="11">
        <v>0</v>
      </c>
      <c r="I17" s="11">
        <v>0</v>
      </c>
      <c r="J17" s="11">
        <f t="shared" si="10"/>
        <v>0</v>
      </c>
      <c r="K17" s="12">
        <f t="shared" si="11"/>
        <v>18</v>
      </c>
      <c r="L17" s="12">
        <f t="shared" si="12"/>
        <v>15</v>
      </c>
      <c r="M17" s="12">
        <f t="shared" si="13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62</v>
      </c>
      <c r="B18" s="10">
        <v>18</v>
      </c>
      <c r="C18" s="10">
        <v>16</v>
      </c>
      <c r="D18" s="10">
        <f t="shared" si="8"/>
        <v>34</v>
      </c>
      <c r="E18" s="11">
        <v>0</v>
      </c>
      <c r="F18" s="11">
        <v>1</v>
      </c>
      <c r="G18" s="11">
        <f t="shared" si="9"/>
        <v>1</v>
      </c>
      <c r="H18" s="11">
        <v>0</v>
      </c>
      <c r="I18" s="11">
        <v>0</v>
      </c>
      <c r="J18" s="11">
        <f t="shared" si="10"/>
        <v>0</v>
      </c>
      <c r="K18" s="12">
        <f t="shared" si="11"/>
        <v>18</v>
      </c>
      <c r="L18" s="12">
        <f t="shared" si="12"/>
        <v>17</v>
      </c>
      <c r="M18" s="12">
        <f t="shared" si="13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7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63</v>
      </c>
      <c r="B19" s="10">
        <v>17</v>
      </c>
      <c r="C19" s="10">
        <v>16</v>
      </c>
      <c r="D19" s="10">
        <f t="shared" si="8"/>
        <v>33</v>
      </c>
      <c r="E19" s="11">
        <v>0</v>
      </c>
      <c r="F19" s="11">
        <v>1</v>
      </c>
      <c r="G19" s="11">
        <f t="shared" si="9"/>
        <v>1</v>
      </c>
      <c r="H19" s="11">
        <v>0</v>
      </c>
      <c r="I19" s="11">
        <v>0</v>
      </c>
      <c r="J19" s="11">
        <f t="shared" si="10"/>
        <v>0</v>
      </c>
      <c r="K19" s="12">
        <f t="shared" si="11"/>
        <v>17</v>
      </c>
      <c r="L19" s="12">
        <f t="shared" si="12"/>
        <v>17</v>
      </c>
      <c r="M19" s="12">
        <f t="shared" si="13"/>
        <v>34</v>
      </c>
      <c r="N19" s="12">
        <v>0</v>
      </c>
      <c r="O19" s="12"/>
      <c r="P19" s="12">
        <v>0</v>
      </c>
      <c r="Q19" s="12" t="s">
        <v>83</v>
      </c>
      <c r="R19" s="22">
        <v>0</v>
      </c>
      <c r="S19" s="13">
        <v>0</v>
      </c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64</v>
      </c>
      <c r="B20" s="10">
        <v>19</v>
      </c>
      <c r="C20" s="10">
        <v>15</v>
      </c>
      <c r="D20" s="10">
        <f t="shared" si="8"/>
        <v>34</v>
      </c>
      <c r="E20" s="11">
        <v>0</v>
      </c>
      <c r="F20" s="11">
        <v>1</v>
      </c>
      <c r="G20" s="11">
        <f t="shared" si="9"/>
        <v>1</v>
      </c>
      <c r="H20" s="11">
        <v>0</v>
      </c>
      <c r="I20" s="11">
        <v>0</v>
      </c>
      <c r="J20" s="11">
        <f t="shared" si="10"/>
        <v>0</v>
      </c>
      <c r="K20" s="12">
        <f t="shared" si="11"/>
        <v>19</v>
      </c>
      <c r="L20" s="12">
        <f t="shared" si="12"/>
        <v>16</v>
      </c>
      <c r="M20" s="12">
        <f t="shared" si="13"/>
        <v>35</v>
      </c>
      <c r="N20" s="12"/>
      <c r="O20" s="12"/>
      <c r="P20" s="12"/>
      <c r="Q20" s="12">
        <v>0</v>
      </c>
      <c r="S20" s="13">
        <v>0</v>
      </c>
      <c r="T20" s="13">
        <f t="shared" si="7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65</v>
      </c>
      <c r="B21" s="10">
        <v>18</v>
      </c>
      <c r="C21" s="10">
        <v>15</v>
      </c>
      <c r="D21" s="10">
        <f t="shared" si="8"/>
        <v>33</v>
      </c>
      <c r="E21" s="11">
        <v>0</v>
      </c>
      <c r="F21" s="11">
        <v>1</v>
      </c>
      <c r="G21" s="11">
        <f t="shared" si="9"/>
        <v>1</v>
      </c>
      <c r="H21" s="11">
        <v>0</v>
      </c>
      <c r="I21" s="11">
        <v>0</v>
      </c>
      <c r="J21" s="11">
        <f t="shared" si="10"/>
        <v>0</v>
      </c>
      <c r="K21" s="12">
        <f t="shared" si="11"/>
        <v>18</v>
      </c>
      <c r="L21" s="12">
        <f t="shared" si="12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7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86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/>
      <c r="H22" s="11"/>
      <c r="I22" s="11"/>
      <c r="J22" s="11"/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/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>SUM(B14:B22)</f>
        <v>164</v>
      </c>
      <c r="C23" s="21">
        <f>SUM(C14:C22)</f>
        <v>138</v>
      </c>
      <c r="D23" s="21">
        <f>SUM(D14:D22)</f>
        <v>302</v>
      </c>
      <c r="E23" s="21">
        <f>SUM(E14:E22)</f>
        <v>2</v>
      </c>
      <c r="F23" s="21">
        <f>SUM(F14:F22)</f>
        <v>6</v>
      </c>
      <c r="G23" s="21">
        <f>SUM(E14:E22)</f>
        <v>2</v>
      </c>
      <c r="H23" s="21">
        <f>SUM(E14:E22)</f>
        <v>2</v>
      </c>
      <c r="I23" s="21">
        <f>SUM(E14:E22)</f>
        <v>2</v>
      </c>
      <c r="J23" s="21">
        <f>SUM(E14:E22)</f>
        <v>2</v>
      </c>
      <c r="K23" s="21">
        <f>SUM(K14:K22)</f>
        <v>166</v>
      </c>
      <c r="L23" s="21">
        <f>SUM(L14:L22)</f>
        <v>144</v>
      </c>
      <c r="M23" s="21">
        <f>SUM(M14:M22)</f>
        <v>310</v>
      </c>
      <c r="N23" s="21">
        <f aca="true" t="shared" si="14" ref="N23:T23">SUM(N14:N21)</f>
        <v>0</v>
      </c>
      <c r="O23" s="21">
        <f t="shared" si="14"/>
        <v>0</v>
      </c>
      <c r="P23" s="21">
        <f t="shared" si="14"/>
        <v>0</v>
      </c>
      <c r="Q23" s="21"/>
      <c r="R23" s="21">
        <f t="shared" si="14"/>
        <v>0</v>
      </c>
      <c r="S23" s="21">
        <f t="shared" si="14"/>
        <v>0</v>
      </c>
      <c r="T23" s="21">
        <f t="shared" si="14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23</v>
      </c>
      <c r="B24" s="10">
        <v>19</v>
      </c>
      <c r="C24" s="10">
        <v>16</v>
      </c>
      <c r="D24" s="10">
        <f aca="true" t="shared" si="15" ref="D24:D31">SUM(B24:C24)</f>
        <v>35</v>
      </c>
      <c r="E24" s="11">
        <v>0</v>
      </c>
      <c r="F24" s="11">
        <v>0</v>
      </c>
      <c r="G24" s="11">
        <f aca="true" t="shared" si="16" ref="G24:G31">SUM(E24:F24)</f>
        <v>0</v>
      </c>
      <c r="H24" s="11">
        <v>0</v>
      </c>
      <c r="I24" s="11">
        <v>0</v>
      </c>
      <c r="J24" s="11">
        <f aca="true" t="shared" si="17" ref="J24:J31">SUM(H24:I24)</f>
        <v>0</v>
      </c>
      <c r="K24" s="12">
        <f aca="true" t="shared" si="18" ref="K24:K31">B24+E24-H24</f>
        <v>19</v>
      </c>
      <c r="L24" s="12">
        <f aca="true" t="shared" si="19" ref="L24:L31">C24+F24-I24</f>
        <v>16</v>
      </c>
      <c r="M24" s="12">
        <f aca="true" t="shared" si="20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/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24</v>
      </c>
      <c r="B25" s="10">
        <v>20</v>
      </c>
      <c r="C25" s="10">
        <v>16</v>
      </c>
      <c r="D25" s="10">
        <f t="shared" si="15"/>
        <v>36</v>
      </c>
      <c r="E25" s="11">
        <v>0</v>
      </c>
      <c r="F25" s="11">
        <v>0</v>
      </c>
      <c r="G25" s="11">
        <f t="shared" si="16"/>
        <v>0</v>
      </c>
      <c r="H25" s="11">
        <v>0</v>
      </c>
      <c r="I25" s="11">
        <v>0</v>
      </c>
      <c r="J25" s="11">
        <f t="shared" si="17"/>
        <v>0</v>
      </c>
      <c r="K25" s="12">
        <f t="shared" si="18"/>
        <v>20</v>
      </c>
      <c r="L25" s="12">
        <f t="shared" si="19"/>
        <v>16</v>
      </c>
      <c r="M25" s="12">
        <f t="shared" si="20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87</v>
      </c>
      <c r="S25" s="13" t="s">
        <v>92</v>
      </c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25</v>
      </c>
      <c r="B26" s="10">
        <v>21</v>
      </c>
      <c r="C26" s="10">
        <v>14</v>
      </c>
      <c r="D26" s="10">
        <f t="shared" si="15"/>
        <v>35</v>
      </c>
      <c r="E26" s="11">
        <v>0</v>
      </c>
      <c r="F26" s="11">
        <v>0</v>
      </c>
      <c r="G26" s="11">
        <f t="shared" si="16"/>
        <v>0</v>
      </c>
      <c r="H26" s="11">
        <v>0</v>
      </c>
      <c r="I26" s="11">
        <v>1</v>
      </c>
      <c r="J26" s="11">
        <f t="shared" si="17"/>
        <v>1</v>
      </c>
      <c r="K26" s="12">
        <f t="shared" si="18"/>
        <v>21</v>
      </c>
      <c r="L26" s="12">
        <f t="shared" si="19"/>
        <v>13</v>
      </c>
      <c r="M26" s="12">
        <f t="shared" si="20"/>
        <v>34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 t="s">
        <v>82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26</v>
      </c>
      <c r="B27" s="10">
        <v>20</v>
      </c>
      <c r="C27" s="10">
        <v>15</v>
      </c>
      <c r="D27" s="10">
        <f t="shared" si="15"/>
        <v>35</v>
      </c>
      <c r="E27" s="11">
        <v>0</v>
      </c>
      <c r="F27" s="11">
        <v>0</v>
      </c>
      <c r="G27" s="11">
        <f t="shared" si="16"/>
        <v>0</v>
      </c>
      <c r="H27" s="11">
        <v>0</v>
      </c>
      <c r="I27" s="11">
        <v>0</v>
      </c>
      <c r="J27" s="11">
        <f t="shared" si="17"/>
        <v>0</v>
      </c>
      <c r="K27" s="12">
        <f t="shared" si="18"/>
        <v>20</v>
      </c>
      <c r="L27" s="12">
        <f t="shared" si="19"/>
        <v>15</v>
      </c>
      <c r="M27" s="12">
        <f t="shared" si="20"/>
        <v>35</v>
      </c>
      <c r="N27" s="12"/>
      <c r="O27" s="12"/>
      <c r="P27" s="12"/>
      <c r="Q27" s="12"/>
      <c r="R27" s="13"/>
      <c r="S27" s="13" t="s">
        <v>91</v>
      </c>
      <c r="T27" s="13">
        <f>SUM(R27:S27)</f>
        <v>0</v>
      </c>
      <c r="U27" s="13" t="s">
        <v>83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27</v>
      </c>
      <c r="B28" s="10">
        <v>20</v>
      </c>
      <c r="C28" s="10">
        <v>14</v>
      </c>
      <c r="D28" s="10">
        <f t="shared" si="15"/>
        <v>34</v>
      </c>
      <c r="E28" s="11">
        <v>0</v>
      </c>
      <c r="F28" s="11">
        <v>0</v>
      </c>
      <c r="G28" s="11">
        <f t="shared" si="16"/>
        <v>0</v>
      </c>
      <c r="H28" s="11">
        <v>0</v>
      </c>
      <c r="I28" s="11">
        <v>0</v>
      </c>
      <c r="J28" s="11">
        <f t="shared" si="17"/>
        <v>0</v>
      </c>
      <c r="K28" s="12">
        <f t="shared" si="18"/>
        <v>20</v>
      </c>
      <c r="L28" s="12">
        <f t="shared" si="19"/>
        <v>14</v>
      </c>
      <c r="M28" s="12">
        <f t="shared" si="20"/>
        <v>34</v>
      </c>
      <c r="N28" s="12" t="s">
        <v>82</v>
      </c>
      <c r="O28" s="12"/>
      <c r="P28" s="12">
        <f>SUM(N28:O28)</f>
        <v>0</v>
      </c>
      <c r="Q28" s="12">
        <v>-2</v>
      </c>
      <c r="R28" s="13">
        <v>0</v>
      </c>
      <c r="S28" s="29" t="s">
        <v>82</v>
      </c>
      <c r="T28" s="13">
        <f>SUM(R28:S28)</f>
        <v>0</v>
      </c>
      <c r="U28" s="28"/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28</v>
      </c>
      <c r="B29" s="10">
        <v>17</v>
      </c>
      <c r="C29" s="10">
        <v>13</v>
      </c>
      <c r="D29" s="10">
        <f t="shared" si="15"/>
        <v>30</v>
      </c>
      <c r="E29" s="11">
        <v>0</v>
      </c>
      <c r="F29" s="11">
        <v>0</v>
      </c>
      <c r="G29" s="11">
        <f t="shared" si="16"/>
        <v>0</v>
      </c>
      <c r="H29" s="11">
        <v>0</v>
      </c>
      <c r="I29" s="11">
        <v>0</v>
      </c>
      <c r="J29" s="11">
        <f t="shared" si="17"/>
        <v>0</v>
      </c>
      <c r="K29" s="12">
        <f t="shared" si="18"/>
        <v>17</v>
      </c>
      <c r="L29" s="12">
        <f t="shared" si="19"/>
        <v>13</v>
      </c>
      <c r="M29" s="12">
        <f t="shared" si="20"/>
        <v>30</v>
      </c>
      <c r="N29" s="12" t="s">
        <v>82</v>
      </c>
      <c r="O29" s="12"/>
      <c r="P29" s="12">
        <f>SUM(N29:O29)</f>
        <v>0</v>
      </c>
      <c r="Q29" s="12"/>
      <c r="R29" s="13"/>
      <c r="S29" s="13"/>
      <c r="T29" s="22">
        <v>0</v>
      </c>
      <c r="U29" s="13" t="s">
        <v>83</v>
      </c>
      <c r="V29" s="13" t="e">
        <f>L29*#REF!-S29</f>
        <v>#REF!</v>
      </c>
      <c r="W29" s="13" t="e">
        <f>M29*#REF!-T29</f>
        <v>#REF!</v>
      </c>
      <c r="X29" s="13" t="e">
        <f>U29/K29/#REF!*100</f>
        <v>#VALUE!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29</v>
      </c>
      <c r="B30" s="10">
        <v>18</v>
      </c>
      <c r="C30" s="10">
        <v>16</v>
      </c>
      <c r="D30" s="10">
        <f t="shared" si="15"/>
        <v>34</v>
      </c>
      <c r="E30" s="11">
        <v>0</v>
      </c>
      <c r="F30" s="11">
        <v>0</v>
      </c>
      <c r="G30" s="11">
        <f t="shared" si="16"/>
        <v>0</v>
      </c>
      <c r="H30" s="11">
        <v>1</v>
      </c>
      <c r="I30" s="11">
        <v>1</v>
      </c>
      <c r="J30" s="11">
        <f t="shared" si="17"/>
        <v>2</v>
      </c>
      <c r="K30" s="12">
        <f t="shared" si="18"/>
        <v>17</v>
      </c>
      <c r="L30" s="12">
        <f t="shared" si="19"/>
        <v>15</v>
      </c>
      <c r="M30" s="12">
        <f t="shared" si="20"/>
        <v>32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/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30</v>
      </c>
      <c r="B31" s="10">
        <v>19</v>
      </c>
      <c r="C31" s="10">
        <v>17</v>
      </c>
      <c r="D31" s="10">
        <f t="shared" si="15"/>
        <v>36</v>
      </c>
      <c r="E31" s="11">
        <v>0</v>
      </c>
      <c r="F31" s="11">
        <v>0</v>
      </c>
      <c r="G31" s="11">
        <f t="shared" si="16"/>
        <v>0</v>
      </c>
      <c r="H31" s="11">
        <v>0</v>
      </c>
      <c r="I31" s="11">
        <v>0</v>
      </c>
      <c r="J31" s="11">
        <f t="shared" si="17"/>
        <v>0</v>
      </c>
      <c r="K31" s="12">
        <f t="shared" si="18"/>
        <v>19</v>
      </c>
      <c r="L31" s="12">
        <f t="shared" si="19"/>
        <v>17</v>
      </c>
      <c r="M31" s="12">
        <f t="shared" si="20"/>
        <v>36</v>
      </c>
      <c r="N31" s="12">
        <v>0</v>
      </c>
      <c r="O31" s="12"/>
      <c r="P31" s="12">
        <f>SUM(N31:O31)</f>
        <v>0</v>
      </c>
      <c r="Q31" s="33">
        <v>0</v>
      </c>
      <c r="R31" s="13" t="s">
        <v>82</v>
      </c>
      <c r="S31" s="13"/>
      <c r="T31" s="13">
        <f>SUM(R31:S31)</f>
        <v>0</v>
      </c>
      <c r="U31" s="28"/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1" ref="B32:P32">SUM(B24:B31)</f>
        <v>154</v>
      </c>
      <c r="C32" s="21">
        <f t="shared" si="21"/>
        <v>121</v>
      </c>
      <c r="D32" s="21">
        <f t="shared" si="21"/>
        <v>275</v>
      </c>
      <c r="E32" s="21">
        <f t="shared" si="21"/>
        <v>0</v>
      </c>
      <c r="F32" s="21">
        <f t="shared" si="21"/>
        <v>0</v>
      </c>
      <c r="G32" s="21">
        <f t="shared" si="21"/>
        <v>0</v>
      </c>
      <c r="H32" s="21">
        <f t="shared" si="21"/>
        <v>1</v>
      </c>
      <c r="I32" s="21">
        <f t="shared" si="21"/>
        <v>2</v>
      </c>
      <c r="J32" s="21">
        <f t="shared" si="21"/>
        <v>3</v>
      </c>
      <c r="K32" s="21">
        <f t="shared" si="21"/>
        <v>153</v>
      </c>
      <c r="L32" s="21">
        <f t="shared" si="21"/>
        <v>119</v>
      </c>
      <c r="M32" s="21">
        <f t="shared" si="21"/>
        <v>272</v>
      </c>
      <c r="N32" s="21">
        <f t="shared" si="21"/>
        <v>0</v>
      </c>
      <c r="O32" s="21">
        <f t="shared" si="21"/>
        <v>0</v>
      </c>
      <c r="P32" s="21">
        <f t="shared" si="21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17</v>
      </c>
      <c r="C33" s="10">
        <v>15</v>
      </c>
      <c r="D33" s="10">
        <f aca="true" t="shared" si="22" ref="D33:D41">SUM(B33:C33)</f>
        <v>32</v>
      </c>
      <c r="E33" s="11">
        <v>1</v>
      </c>
      <c r="F33" s="11">
        <v>0</v>
      </c>
      <c r="G33" s="11">
        <f>SUM(E33:F33)</f>
        <v>1</v>
      </c>
      <c r="H33" s="11">
        <v>0</v>
      </c>
      <c r="I33" s="11">
        <v>0</v>
      </c>
      <c r="J33" s="11">
        <f>SUM(H33:I33)</f>
        <v>0</v>
      </c>
      <c r="K33" s="12">
        <f aca="true" t="shared" si="23" ref="K33:K41">B33+E33-H33</f>
        <v>18</v>
      </c>
      <c r="L33" s="12">
        <f aca="true" t="shared" si="24" ref="L33:L41">C33+F33-I33</f>
        <v>15</v>
      </c>
      <c r="M33" s="12">
        <f aca="true" t="shared" si="25" ref="M33:M41">SUM(K33:L33)</f>
        <v>33</v>
      </c>
      <c r="N33" s="12" t="s">
        <v>68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13</v>
      </c>
      <c r="D34" s="10">
        <f t="shared" si="22"/>
        <v>32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3"/>
        <v>19</v>
      </c>
      <c r="L34" s="12">
        <f t="shared" si="24"/>
        <v>13</v>
      </c>
      <c r="M34" s="12">
        <f t="shared" si="25"/>
        <v>32</v>
      </c>
      <c r="N34" s="12" t="s">
        <v>81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15</v>
      </c>
      <c r="D35" s="10">
        <f t="shared" si="22"/>
        <v>34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6" ref="J35:J41">SUM(H35:I35)</f>
        <v>0</v>
      </c>
      <c r="K35" s="12">
        <f t="shared" si="23"/>
        <v>19</v>
      </c>
      <c r="L35" s="12">
        <f t="shared" si="24"/>
        <v>15</v>
      </c>
      <c r="M35" s="12">
        <f t="shared" si="25"/>
        <v>34</v>
      </c>
      <c r="N35" s="12"/>
      <c r="O35" s="12"/>
      <c r="P35" s="12">
        <f aca="true" t="shared" si="27" ref="P35:P40">SUM(N35:O35)</f>
        <v>0</v>
      </c>
      <c r="Q35" s="12">
        <v>0</v>
      </c>
      <c r="R35" s="13" t="s">
        <v>87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19</v>
      </c>
      <c r="C36" s="10">
        <v>13</v>
      </c>
      <c r="D36" s="10">
        <f t="shared" si="22"/>
        <v>32</v>
      </c>
      <c r="E36" s="11">
        <v>0</v>
      </c>
      <c r="F36" s="11">
        <v>1</v>
      </c>
      <c r="G36" s="11">
        <f>SUM(E36:F36)</f>
        <v>1</v>
      </c>
      <c r="H36" s="11">
        <v>0</v>
      </c>
      <c r="I36" s="11">
        <v>0</v>
      </c>
      <c r="J36" s="11">
        <f t="shared" si="26"/>
        <v>0</v>
      </c>
      <c r="K36" s="12">
        <f t="shared" si="23"/>
        <v>19</v>
      </c>
      <c r="L36" s="12">
        <f t="shared" si="24"/>
        <v>14</v>
      </c>
      <c r="M36" s="12">
        <f t="shared" si="25"/>
        <v>33</v>
      </c>
      <c r="N36" s="12">
        <v>0</v>
      </c>
      <c r="O36" s="12"/>
      <c r="P36" s="12">
        <f t="shared" si="27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19</v>
      </c>
      <c r="C37" s="30">
        <v>15</v>
      </c>
      <c r="D37" s="10">
        <f t="shared" si="22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6"/>
        <v>0</v>
      </c>
      <c r="K37" s="12">
        <f t="shared" si="23"/>
        <v>19</v>
      </c>
      <c r="L37" s="12">
        <f t="shared" si="24"/>
        <v>15</v>
      </c>
      <c r="M37" s="12">
        <f t="shared" si="25"/>
        <v>34</v>
      </c>
      <c r="N37" s="12"/>
      <c r="O37" s="12"/>
      <c r="P37" s="12">
        <f t="shared" si="27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36</v>
      </c>
      <c r="B38" s="10">
        <v>18</v>
      </c>
      <c r="C38" s="10">
        <v>15</v>
      </c>
      <c r="D38" s="10">
        <f t="shared" si="22"/>
        <v>33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6"/>
        <v>0</v>
      </c>
      <c r="K38" s="12">
        <f t="shared" si="23"/>
        <v>18</v>
      </c>
      <c r="L38" s="12">
        <f t="shared" si="24"/>
        <v>15</v>
      </c>
      <c r="M38" s="12">
        <f t="shared" si="25"/>
        <v>33</v>
      </c>
      <c r="N38" s="12"/>
      <c r="O38" s="12"/>
      <c r="P38" s="12">
        <f t="shared" si="27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37</v>
      </c>
      <c r="B39" s="10">
        <v>18</v>
      </c>
      <c r="C39" s="10">
        <v>15</v>
      </c>
      <c r="D39" s="10">
        <f t="shared" si="22"/>
        <v>33</v>
      </c>
      <c r="E39" s="11">
        <v>1</v>
      </c>
      <c r="F39" s="11">
        <v>0</v>
      </c>
      <c r="G39" s="11">
        <f>SUM(E39:F39)</f>
        <v>1</v>
      </c>
      <c r="H39" s="11">
        <v>1</v>
      </c>
      <c r="I39" s="11">
        <v>0</v>
      </c>
      <c r="J39" s="11">
        <f t="shared" si="26"/>
        <v>1</v>
      </c>
      <c r="K39" s="12">
        <f>B39+E39-H39</f>
        <v>18</v>
      </c>
      <c r="L39" s="12">
        <f>C39+F39-I39</f>
        <v>15</v>
      </c>
      <c r="M39" s="12">
        <f t="shared" si="25"/>
        <v>33</v>
      </c>
      <c r="N39" s="12"/>
      <c r="O39" s="12"/>
      <c r="P39" s="12">
        <f t="shared" si="27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38</v>
      </c>
      <c r="B40" s="10">
        <v>18</v>
      </c>
      <c r="C40" s="10">
        <v>14</v>
      </c>
      <c r="D40" s="10">
        <f t="shared" si="22"/>
        <v>32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6"/>
        <v>0</v>
      </c>
      <c r="K40" s="12">
        <f t="shared" si="23"/>
        <v>18</v>
      </c>
      <c r="L40" s="12">
        <f t="shared" si="24"/>
        <v>14</v>
      </c>
      <c r="M40" s="12">
        <f t="shared" si="25"/>
        <v>32</v>
      </c>
      <c r="N40" s="12"/>
      <c r="O40" s="12"/>
      <c r="P40" s="12">
        <f t="shared" si="27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77</v>
      </c>
      <c r="B41" s="10">
        <v>17</v>
      </c>
      <c r="C41" s="10">
        <v>15</v>
      </c>
      <c r="D41" s="10">
        <f t="shared" si="22"/>
        <v>32</v>
      </c>
      <c r="E41" s="11">
        <v>1</v>
      </c>
      <c r="F41" s="11">
        <v>0</v>
      </c>
      <c r="G41" s="11">
        <f>SUM(E41:F41)</f>
        <v>1</v>
      </c>
      <c r="H41" s="11">
        <v>0</v>
      </c>
      <c r="I41" s="11">
        <v>0</v>
      </c>
      <c r="J41" s="11">
        <f t="shared" si="26"/>
        <v>0</v>
      </c>
      <c r="K41" s="12">
        <f t="shared" si="23"/>
        <v>18</v>
      </c>
      <c r="L41" s="12">
        <f t="shared" si="24"/>
        <v>15</v>
      </c>
      <c r="M41" s="12">
        <f t="shared" si="25"/>
        <v>33</v>
      </c>
      <c r="N41" s="12"/>
      <c r="O41" s="12"/>
      <c r="P41" s="12"/>
      <c r="Q41" s="12">
        <v>0</v>
      </c>
      <c r="R41" s="12">
        <v>0</v>
      </c>
      <c r="S41" s="13" t="s">
        <v>78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28" ref="B42:M42">SUM(B33:B41)</f>
        <v>164</v>
      </c>
      <c r="C42" s="21">
        <f t="shared" si="28"/>
        <v>130</v>
      </c>
      <c r="D42" s="21">
        <f t="shared" si="28"/>
        <v>294</v>
      </c>
      <c r="E42" s="21">
        <f t="shared" si="28"/>
        <v>3</v>
      </c>
      <c r="F42" s="21">
        <f t="shared" si="28"/>
        <v>1</v>
      </c>
      <c r="G42" s="21">
        <f t="shared" si="28"/>
        <v>4</v>
      </c>
      <c r="H42" s="21">
        <f t="shared" si="28"/>
        <v>1</v>
      </c>
      <c r="I42" s="21">
        <f t="shared" si="28"/>
        <v>0</v>
      </c>
      <c r="J42" s="21">
        <f t="shared" si="28"/>
        <v>1</v>
      </c>
      <c r="K42" s="21">
        <f t="shared" si="28"/>
        <v>166</v>
      </c>
      <c r="L42" s="21">
        <f t="shared" si="28"/>
        <v>131</v>
      </c>
      <c r="M42" s="21">
        <f t="shared" si="28"/>
        <v>297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39</v>
      </c>
      <c r="B43" s="10">
        <v>18</v>
      </c>
      <c r="C43" s="10">
        <v>15</v>
      </c>
      <c r="D43" s="10">
        <f aca="true" t="shared" si="29" ref="D43:D51">SUM(B43:C43)</f>
        <v>33</v>
      </c>
      <c r="E43" s="11">
        <v>0</v>
      </c>
      <c r="F43" s="11">
        <v>0</v>
      </c>
      <c r="G43" s="11">
        <f aca="true" t="shared" si="30" ref="G43:G51">SUM(E43:F43)</f>
        <v>0</v>
      </c>
      <c r="H43" s="11">
        <v>0</v>
      </c>
      <c r="I43" s="11">
        <v>0</v>
      </c>
      <c r="J43" s="11">
        <f aca="true" t="shared" si="31" ref="J43:J51">SUM(H43:I43)</f>
        <v>0</v>
      </c>
      <c r="K43" s="12">
        <f>B43+E43-H43</f>
        <v>18</v>
      </c>
      <c r="L43" s="12">
        <f>C43+F43-I43</f>
        <v>15</v>
      </c>
      <c r="M43" s="12">
        <f>SUM(K43:L43)</f>
        <v>33</v>
      </c>
      <c r="N43" s="12">
        <v>0</v>
      </c>
      <c r="O43" s="12"/>
      <c r="P43" s="12">
        <f>SUM(N43:O43)</f>
        <v>0</v>
      </c>
      <c r="Q43" s="12"/>
      <c r="R43" s="13" t="s">
        <v>90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40</v>
      </c>
      <c r="B44" s="10">
        <v>19</v>
      </c>
      <c r="C44" s="10">
        <v>15</v>
      </c>
      <c r="D44" s="10">
        <f>SUM(B44:C44)</f>
        <v>34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19</v>
      </c>
      <c r="L44" s="12">
        <f>C44+F44-I44</f>
        <v>15</v>
      </c>
      <c r="M44" s="12">
        <f>SUM(K44:L44)</f>
        <v>34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41</v>
      </c>
      <c r="B45" s="10">
        <v>20</v>
      </c>
      <c r="C45" s="10">
        <v>13</v>
      </c>
      <c r="D45" s="10">
        <f t="shared" si="29"/>
        <v>33</v>
      </c>
      <c r="E45" s="11">
        <v>0</v>
      </c>
      <c r="F45" s="11">
        <v>0</v>
      </c>
      <c r="G45" s="11">
        <f t="shared" si="30"/>
        <v>0</v>
      </c>
      <c r="H45" s="11">
        <v>0</v>
      </c>
      <c r="I45" s="11">
        <v>0</v>
      </c>
      <c r="J45" s="11">
        <f t="shared" si="31"/>
        <v>0</v>
      </c>
      <c r="K45" s="12">
        <f aca="true" t="shared" si="32" ref="K45:K51">B45+E45-H45</f>
        <v>20</v>
      </c>
      <c r="L45" s="12">
        <f aca="true" t="shared" si="33" ref="L45:L51">C45+F45-I45</f>
        <v>13</v>
      </c>
      <c r="M45" s="12">
        <f aca="true" t="shared" si="34" ref="M45:M51">SUM(K45:L45)</f>
        <v>33</v>
      </c>
      <c r="N45" s="12"/>
      <c r="O45" s="12"/>
      <c r="P45" s="12">
        <f aca="true" t="shared" si="35" ref="P45:P50">SUM(N45:O45)</f>
        <v>0</v>
      </c>
      <c r="Q45" s="33"/>
      <c r="R45" s="13" t="s">
        <v>90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42</v>
      </c>
      <c r="B46" s="10">
        <v>18</v>
      </c>
      <c r="C46" s="10">
        <v>17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18</v>
      </c>
      <c r="L46" s="12">
        <f>C46+F46-I46</f>
        <v>17</v>
      </c>
      <c r="M46" s="12">
        <f>SUM(K46:L46)</f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43</v>
      </c>
      <c r="B47" s="30">
        <v>16</v>
      </c>
      <c r="C47" s="30">
        <v>18</v>
      </c>
      <c r="D47" s="10">
        <f t="shared" si="29"/>
        <v>34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16</v>
      </c>
      <c r="L47" s="12">
        <f t="shared" si="33"/>
        <v>18</v>
      </c>
      <c r="M47" s="12">
        <f t="shared" si="34"/>
        <v>34</v>
      </c>
      <c r="N47" s="12">
        <v>0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44</v>
      </c>
      <c r="B48" s="10">
        <v>19</v>
      </c>
      <c r="C48" s="10">
        <v>17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19</v>
      </c>
      <c r="L48" s="12">
        <f t="shared" si="33"/>
        <v>17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45</v>
      </c>
      <c r="B49" s="10">
        <v>19</v>
      </c>
      <c r="C49" s="10">
        <v>15</v>
      </c>
      <c r="D49" s="10">
        <f t="shared" si="29"/>
        <v>34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19</v>
      </c>
      <c r="L49" s="12">
        <f t="shared" si="33"/>
        <v>15</v>
      </c>
      <c r="M49" s="12">
        <f t="shared" si="34"/>
        <v>34</v>
      </c>
      <c r="N49" s="12"/>
      <c r="O49" s="12"/>
      <c r="P49" s="12">
        <f t="shared" si="35"/>
        <v>0</v>
      </c>
      <c r="Q49" s="12">
        <v>-1</v>
      </c>
      <c r="R49" s="13" t="s">
        <v>90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46</v>
      </c>
      <c r="B50" s="10">
        <v>17</v>
      </c>
      <c r="C50" s="10">
        <v>17</v>
      </c>
      <c r="D50" s="10">
        <f t="shared" si="29"/>
        <v>34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17</v>
      </c>
      <c r="L50" s="12">
        <f t="shared" si="33"/>
        <v>17</v>
      </c>
      <c r="M50" s="12">
        <f t="shared" si="34"/>
        <v>34</v>
      </c>
      <c r="N50" s="12"/>
      <c r="O50" s="12"/>
      <c r="P50" s="12">
        <f t="shared" si="35"/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85</v>
      </c>
      <c r="B51" s="10">
        <v>18</v>
      </c>
      <c r="C51" s="10">
        <v>16</v>
      </c>
      <c r="D51" s="10">
        <f t="shared" si="29"/>
        <v>34</v>
      </c>
      <c r="E51" s="11"/>
      <c r="F51" s="11"/>
      <c r="G51" s="11">
        <f t="shared" si="30"/>
        <v>0</v>
      </c>
      <c r="H51" s="11"/>
      <c r="I51" s="11"/>
      <c r="J51" s="11">
        <f t="shared" si="31"/>
        <v>0</v>
      </c>
      <c r="K51" s="12">
        <f t="shared" si="32"/>
        <v>18</v>
      </c>
      <c r="L51" s="12">
        <f t="shared" si="33"/>
        <v>16</v>
      </c>
      <c r="M51" s="12">
        <f t="shared" si="34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6" ref="B52:M52">SUM(B43:B51)</f>
        <v>164</v>
      </c>
      <c r="C52" s="21">
        <f t="shared" si="36"/>
        <v>143</v>
      </c>
      <c r="D52" s="21">
        <f t="shared" si="36"/>
        <v>307</v>
      </c>
      <c r="E52" s="21">
        <f t="shared" si="36"/>
        <v>0</v>
      </c>
      <c r="F52" s="21">
        <f t="shared" si="36"/>
        <v>0</v>
      </c>
      <c r="G52" s="21">
        <f t="shared" si="36"/>
        <v>0</v>
      </c>
      <c r="H52" s="21">
        <f t="shared" si="36"/>
        <v>0</v>
      </c>
      <c r="I52" s="21">
        <f t="shared" si="36"/>
        <v>0</v>
      </c>
      <c r="J52" s="21">
        <f t="shared" si="36"/>
        <v>0</v>
      </c>
      <c r="K52" s="21">
        <f t="shared" si="36"/>
        <v>164</v>
      </c>
      <c r="L52" s="21">
        <f t="shared" si="36"/>
        <v>143</v>
      </c>
      <c r="M52" s="21">
        <f t="shared" si="36"/>
        <v>307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47</v>
      </c>
      <c r="B53" s="10">
        <v>21</v>
      </c>
      <c r="C53" s="10">
        <v>16</v>
      </c>
      <c r="D53" s="10">
        <f aca="true" t="shared" si="37" ref="D53:D60">SUM(B53:C53)</f>
        <v>37</v>
      </c>
      <c r="E53" s="11">
        <v>0</v>
      </c>
      <c r="F53" s="11">
        <v>1</v>
      </c>
      <c r="G53" s="11">
        <f aca="true" t="shared" si="38" ref="G53:G60">SUM(E53:F53)</f>
        <v>1</v>
      </c>
      <c r="H53" s="11">
        <v>0</v>
      </c>
      <c r="I53" s="11">
        <v>0</v>
      </c>
      <c r="J53" s="11">
        <f aca="true" t="shared" si="39" ref="J53:J59">SUM(H53:I53)</f>
        <v>0</v>
      </c>
      <c r="K53" s="12">
        <f aca="true" t="shared" si="40" ref="K53:K58">B53+E53-H53</f>
        <v>21</v>
      </c>
      <c r="L53" s="12">
        <f aca="true" t="shared" si="41" ref="L53:L59">C53+F53-I53</f>
        <v>17</v>
      </c>
      <c r="M53" s="12">
        <f aca="true" t="shared" si="42" ref="M53:M60">SUM(K53:L53)</f>
        <v>38</v>
      </c>
      <c r="N53" s="12"/>
      <c r="O53" s="12"/>
      <c r="P53" s="12">
        <f>SUM(N53:O53)</f>
        <v>0</v>
      </c>
      <c r="Q53" s="12"/>
      <c r="R53" s="13"/>
      <c r="S53" s="13"/>
      <c r="T53" s="13">
        <f aca="true" t="shared" si="43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48</v>
      </c>
      <c r="B54" s="10">
        <v>3</v>
      </c>
      <c r="C54" s="10">
        <v>32</v>
      </c>
      <c r="D54" s="10">
        <f t="shared" si="37"/>
        <v>35</v>
      </c>
      <c r="E54" s="11">
        <v>0</v>
      </c>
      <c r="F54" s="11"/>
      <c r="G54" s="11">
        <f t="shared" si="38"/>
        <v>0</v>
      </c>
      <c r="H54" s="11">
        <v>0</v>
      </c>
      <c r="I54" s="11">
        <v>0</v>
      </c>
      <c r="J54" s="11">
        <f t="shared" si="39"/>
        <v>0</v>
      </c>
      <c r="K54" s="12">
        <f t="shared" si="40"/>
        <v>3</v>
      </c>
      <c r="L54" s="12">
        <f t="shared" si="41"/>
        <v>32</v>
      </c>
      <c r="M54" s="12">
        <f t="shared" si="42"/>
        <v>35</v>
      </c>
      <c r="N54" s="12" t="s">
        <v>66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3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49</v>
      </c>
      <c r="B55" s="10">
        <v>19</v>
      </c>
      <c r="C55" s="10">
        <v>17</v>
      </c>
      <c r="D55" s="10">
        <f t="shared" si="37"/>
        <v>36</v>
      </c>
      <c r="E55" s="11">
        <v>1</v>
      </c>
      <c r="F55" s="11">
        <v>0</v>
      </c>
      <c r="G55" s="11">
        <f t="shared" si="38"/>
        <v>1</v>
      </c>
      <c r="H55" s="11">
        <v>0</v>
      </c>
      <c r="I55" s="11">
        <v>0</v>
      </c>
      <c r="J55" s="11">
        <f t="shared" si="39"/>
        <v>0</v>
      </c>
      <c r="K55" s="12">
        <f t="shared" si="40"/>
        <v>20</v>
      </c>
      <c r="L55" s="12">
        <f t="shared" si="41"/>
        <v>17</v>
      </c>
      <c r="M55" s="12">
        <f t="shared" si="42"/>
        <v>37</v>
      </c>
      <c r="N55" s="12">
        <v>0</v>
      </c>
      <c r="O55" s="12"/>
      <c r="P55" s="12">
        <f>SUM(N55:O55)</f>
        <v>0</v>
      </c>
      <c r="Q55" s="12"/>
      <c r="R55" s="35" t="s">
        <v>67</v>
      </c>
      <c r="S55" s="13"/>
      <c r="T55" s="13">
        <f t="shared" si="43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50</v>
      </c>
      <c r="B56" s="10">
        <v>16</v>
      </c>
      <c r="C56" s="10">
        <v>17</v>
      </c>
      <c r="D56" s="10">
        <f t="shared" si="37"/>
        <v>33</v>
      </c>
      <c r="E56" s="11">
        <v>0</v>
      </c>
      <c r="F56" s="11">
        <v>0</v>
      </c>
      <c r="G56" s="11">
        <f t="shared" si="38"/>
        <v>0</v>
      </c>
      <c r="H56" s="11">
        <v>0</v>
      </c>
      <c r="I56" s="11">
        <v>0</v>
      </c>
      <c r="J56" s="11">
        <f t="shared" si="39"/>
        <v>0</v>
      </c>
      <c r="K56" s="12">
        <f t="shared" si="40"/>
        <v>16</v>
      </c>
      <c r="L56" s="12">
        <f t="shared" si="41"/>
        <v>17</v>
      </c>
      <c r="M56" s="12">
        <f t="shared" si="42"/>
        <v>33</v>
      </c>
      <c r="N56" s="12" t="s">
        <v>89</v>
      </c>
      <c r="O56" s="12"/>
      <c r="P56" s="12"/>
      <c r="Q56" s="12"/>
      <c r="R56" s="13">
        <v>0</v>
      </c>
      <c r="S56" s="13"/>
      <c r="T56" s="13">
        <f t="shared" si="43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51</v>
      </c>
      <c r="B57" s="10">
        <v>22</v>
      </c>
      <c r="C57" s="10">
        <v>16</v>
      </c>
      <c r="D57" s="10">
        <f t="shared" si="37"/>
        <v>38</v>
      </c>
      <c r="E57" s="11">
        <v>0</v>
      </c>
      <c r="F57" s="11">
        <v>0</v>
      </c>
      <c r="G57" s="11">
        <f t="shared" si="38"/>
        <v>0</v>
      </c>
      <c r="H57" s="11">
        <v>0</v>
      </c>
      <c r="I57" s="11">
        <v>0</v>
      </c>
      <c r="J57" s="11">
        <f t="shared" si="39"/>
        <v>0</v>
      </c>
      <c r="K57" s="12">
        <f t="shared" si="40"/>
        <v>22</v>
      </c>
      <c r="L57" s="12">
        <f t="shared" si="41"/>
        <v>16</v>
      </c>
      <c r="M57" s="12">
        <f t="shared" si="42"/>
        <v>38</v>
      </c>
      <c r="N57" s="12"/>
      <c r="O57" s="12"/>
      <c r="P57" s="12">
        <f>SUM(N57:O57)</f>
        <v>0</v>
      </c>
      <c r="Q57" s="12"/>
      <c r="R57" s="35" t="s">
        <v>67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52</v>
      </c>
      <c r="B58" s="10">
        <v>21</v>
      </c>
      <c r="C58" s="10">
        <v>15</v>
      </c>
      <c r="D58" s="10">
        <f t="shared" si="37"/>
        <v>36</v>
      </c>
      <c r="E58" s="11">
        <v>1</v>
      </c>
      <c r="F58" s="11">
        <v>0</v>
      </c>
      <c r="G58" s="11">
        <f t="shared" si="38"/>
        <v>1</v>
      </c>
      <c r="H58" s="11">
        <v>0</v>
      </c>
      <c r="I58" s="11"/>
      <c r="J58" s="11">
        <f t="shared" si="39"/>
        <v>0</v>
      </c>
      <c r="K58" s="12">
        <f t="shared" si="40"/>
        <v>22</v>
      </c>
      <c r="L58" s="12">
        <f t="shared" si="41"/>
        <v>15</v>
      </c>
      <c r="M58" s="12">
        <f t="shared" si="42"/>
        <v>37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3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53</v>
      </c>
      <c r="B59" s="10">
        <v>20</v>
      </c>
      <c r="C59" s="10">
        <v>17</v>
      </c>
      <c r="D59" s="10">
        <f t="shared" si="37"/>
        <v>37</v>
      </c>
      <c r="E59" s="11">
        <v>0</v>
      </c>
      <c r="F59" s="11">
        <v>0</v>
      </c>
      <c r="G59" s="11">
        <f t="shared" si="38"/>
        <v>0</v>
      </c>
      <c r="H59" s="11">
        <v>0</v>
      </c>
      <c r="I59" s="11"/>
      <c r="J59" s="11">
        <f t="shared" si="39"/>
        <v>0</v>
      </c>
      <c r="K59" s="12">
        <f>B59+E59-H59</f>
        <v>20</v>
      </c>
      <c r="L59" s="12">
        <f t="shared" si="41"/>
        <v>17</v>
      </c>
      <c r="M59" s="12">
        <f t="shared" si="42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54</v>
      </c>
      <c r="B60" s="10">
        <v>21</v>
      </c>
      <c r="C60" s="10">
        <v>16</v>
      </c>
      <c r="D60" s="10">
        <f t="shared" si="37"/>
        <v>37</v>
      </c>
      <c r="E60" s="11">
        <v>0</v>
      </c>
      <c r="F60" s="11">
        <v>0</v>
      </c>
      <c r="G60" s="11">
        <f t="shared" si="38"/>
        <v>0</v>
      </c>
      <c r="H60" s="11">
        <v>0</v>
      </c>
      <c r="I60" s="11">
        <v>0</v>
      </c>
      <c r="J60" s="36" t="s">
        <v>69</v>
      </c>
      <c r="K60" s="12">
        <f>B60+E60-H60</f>
        <v>21</v>
      </c>
      <c r="L60" s="12">
        <f>C60+F60-I60</f>
        <v>16</v>
      </c>
      <c r="M60" s="12">
        <f t="shared" si="42"/>
        <v>37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4" ref="B61:M61">SUM(B53:B60)</f>
        <v>143</v>
      </c>
      <c r="C61" s="21">
        <f t="shared" si="44"/>
        <v>146</v>
      </c>
      <c r="D61" s="21">
        <f t="shared" si="44"/>
        <v>289</v>
      </c>
      <c r="E61" s="21">
        <f t="shared" si="44"/>
        <v>2</v>
      </c>
      <c r="F61" s="21">
        <f t="shared" si="44"/>
        <v>1</v>
      </c>
      <c r="G61" s="21">
        <f t="shared" si="44"/>
        <v>3</v>
      </c>
      <c r="H61" s="21">
        <f t="shared" si="44"/>
        <v>0</v>
      </c>
      <c r="I61" s="21">
        <f t="shared" si="44"/>
        <v>0</v>
      </c>
      <c r="J61" s="21">
        <f t="shared" si="44"/>
        <v>0</v>
      </c>
      <c r="K61" s="21">
        <f t="shared" si="44"/>
        <v>145</v>
      </c>
      <c r="L61" s="21">
        <f t="shared" si="44"/>
        <v>147</v>
      </c>
      <c r="M61" s="21">
        <f t="shared" si="44"/>
        <v>292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5" ref="B62:N62">B13+B23+B32+B42+B52+B61</f>
        <v>943</v>
      </c>
      <c r="C62" s="10">
        <f t="shared" si="45"/>
        <v>811</v>
      </c>
      <c r="D62" s="10">
        <f t="shared" si="45"/>
        <v>1754</v>
      </c>
      <c r="E62" s="11">
        <f t="shared" si="45"/>
        <v>7</v>
      </c>
      <c r="F62" s="11">
        <f t="shared" si="45"/>
        <v>8</v>
      </c>
      <c r="G62" s="11">
        <f t="shared" si="45"/>
        <v>9</v>
      </c>
      <c r="H62" s="11">
        <f t="shared" si="45"/>
        <v>6</v>
      </c>
      <c r="I62" s="11">
        <f t="shared" si="45"/>
        <v>5</v>
      </c>
      <c r="J62" s="11">
        <f t="shared" si="45"/>
        <v>9</v>
      </c>
      <c r="K62" s="12">
        <f t="shared" si="45"/>
        <v>946</v>
      </c>
      <c r="L62" s="12">
        <f t="shared" si="45"/>
        <v>816</v>
      </c>
      <c r="M62" s="12">
        <f t="shared" si="45"/>
        <v>1762</v>
      </c>
      <c r="N62" s="12">
        <f t="shared" si="45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55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79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56</v>
      </c>
      <c r="B64" s="24">
        <f aca="true" t="shared" si="46" ref="B64:Z66">SUM(B62:B63)</f>
        <v>948</v>
      </c>
      <c r="C64" s="24">
        <f t="shared" si="46"/>
        <v>816</v>
      </c>
      <c r="D64" s="24">
        <f t="shared" si="46"/>
        <v>1764</v>
      </c>
      <c r="E64" s="24">
        <f t="shared" si="46"/>
        <v>7</v>
      </c>
      <c r="F64" s="24">
        <f t="shared" si="46"/>
        <v>8</v>
      </c>
      <c r="G64" s="24">
        <f t="shared" si="46"/>
        <v>9</v>
      </c>
      <c r="H64" s="24">
        <f t="shared" si="46"/>
        <v>6</v>
      </c>
      <c r="I64" s="24">
        <f t="shared" si="46"/>
        <v>5</v>
      </c>
      <c r="J64" s="24">
        <f t="shared" si="46"/>
        <v>9</v>
      </c>
      <c r="K64" s="24">
        <f t="shared" si="46"/>
        <v>951</v>
      </c>
      <c r="L64" s="24">
        <f t="shared" si="46"/>
        <v>821</v>
      </c>
      <c r="M64" s="24">
        <f t="shared" si="46"/>
        <v>1772</v>
      </c>
      <c r="N64" s="24">
        <f t="shared" si="46"/>
        <v>2</v>
      </c>
      <c r="O64" s="24"/>
      <c r="P64" s="24">
        <f>SUM(N64:O64)</f>
        <v>2</v>
      </c>
      <c r="Q64" s="24"/>
      <c r="R64" s="24">
        <f t="shared" si="46"/>
        <v>3</v>
      </c>
      <c r="S64" s="24">
        <f t="shared" si="46"/>
        <v>2</v>
      </c>
      <c r="T64" s="24">
        <f t="shared" si="46"/>
        <v>6</v>
      </c>
      <c r="U64" s="28" t="s">
        <v>80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6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57</v>
      </c>
      <c r="B66" s="26">
        <f t="shared" si="46"/>
        <v>964</v>
      </c>
      <c r="C66" s="26">
        <f t="shared" si="46"/>
        <v>826</v>
      </c>
      <c r="D66" s="26">
        <f t="shared" si="46"/>
        <v>1790</v>
      </c>
      <c r="E66" s="26">
        <f t="shared" si="46"/>
        <v>7</v>
      </c>
      <c r="F66" s="26">
        <f t="shared" si="46"/>
        <v>8</v>
      </c>
      <c r="G66" s="26">
        <f t="shared" si="46"/>
        <v>9</v>
      </c>
      <c r="H66" s="26">
        <f t="shared" si="46"/>
        <v>6</v>
      </c>
      <c r="I66" s="26">
        <f t="shared" si="46"/>
        <v>5</v>
      </c>
      <c r="J66" s="26">
        <f t="shared" si="46"/>
        <v>9</v>
      </c>
      <c r="K66" s="26">
        <f t="shared" si="46"/>
        <v>967</v>
      </c>
      <c r="L66" s="26">
        <f t="shared" si="46"/>
        <v>831</v>
      </c>
      <c r="M66" s="26">
        <f t="shared" si="46"/>
        <v>1798</v>
      </c>
      <c r="N66" s="26">
        <f t="shared" si="46"/>
        <v>3</v>
      </c>
      <c r="O66" s="26"/>
      <c r="P66" s="26">
        <f>SUM(N66:O66)</f>
        <v>3</v>
      </c>
      <c r="Q66" s="26"/>
      <c r="R66" s="26">
        <f t="shared" si="46"/>
        <v>3</v>
      </c>
      <c r="S66" s="26">
        <f t="shared" si="46"/>
        <v>6</v>
      </c>
      <c r="T66" s="26">
        <f t="shared" si="46"/>
        <v>6</v>
      </c>
      <c r="U66" s="26" t="e">
        <f t="shared" si="46"/>
        <v>#REF!</v>
      </c>
      <c r="V66" s="26" t="e">
        <f t="shared" si="46"/>
        <v>#REF!</v>
      </c>
      <c r="W66" s="26" t="e">
        <f t="shared" si="46"/>
        <v>#REF!</v>
      </c>
      <c r="X66" s="26" t="e">
        <f t="shared" si="46"/>
        <v>#VALUE!</v>
      </c>
      <c r="Y66" s="26" t="e">
        <f t="shared" si="46"/>
        <v>#REF!</v>
      </c>
      <c r="Z66" s="26" t="e">
        <f t="shared" si="46"/>
        <v>#REF!</v>
      </c>
    </row>
    <row r="70" spans="1:4" ht="15.75">
      <c r="A70" s="19" t="s">
        <v>71</v>
      </c>
      <c r="B70" s="10">
        <v>1</v>
      </c>
      <c r="C70" s="10">
        <v>2</v>
      </c>
      <c r="D70" s="10">
        <f aca="true" t="shared" si="47" ref="D70:D75">SUM(B70:C70)</f>
        <v>3</v>
      </c>
    </row>
    <row r="71" spans="1:4" ht="15.75">
      <c r="A71" s="19" t="s">
        <v>72</v>
      </c>
      <c r="B71" s="10">
        <v>2</v>
      </c>
      <c r="C71" s="10">
        <v>0</v>
      </c>
      <c r="D71" s="10">
        <f t="shared" si="47"/>
        <v>2</v>
      </c>
    </row>
    <row r="72" spans="1:14" ht="16.5">
      <c r="A72" s="19" t="s">
        <v>70</v>
      </c>
      <c r="B72" s="10">
        <v>1</v>
      </c>
      <c r="C72" s="10">
        <v>1</v>
      </c>
      <c r="D72" s="10">
        <f t="shared" si="47"/>
        <v>2</v>
      </c>
      <c r="N72" s="4"/>
    </row>
    <row r="73" spans="1:4" ht="15.75">
      <c r="A73" s="19" t="s">
        <v>73</v>
      </c>
      <c r="B73" s="10">
        <v>0</v>
      </c>
      <c r="C73" s="10">
        <v>1</v>
      </c>
      <c r="D73" s="10">
        <f t="shared" si="47"/>
        <v>1</v>
      </c>
    </row>
    <row r="74" spans="1:4" ht="15.75">
      <c r="A74" s="19" t="s">
        <v>74</v>
      </c>
      <c r="B74" s="10">
        <v>1</v>
      </c>
      <c r="C74" s="10">
        <v>1</v>
      </c>
      <c r="D74" s="10">
        <f t="shared" si="47"/>
        <v>2</v>
      </c>
    </row>
    <row r="75" spans="1:4" ht="15.75">
      <c r="A75" s="19" t="s">
        <v>75</v>
      </c>
      <c r="B75" s="10">
        <v>2</v>
      </c>
      <c r="C75" s="10">
        <v>1</v>
      </c>
      <c r="D75" s="10">
        <f t="shared" si="47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2007-08-27T03:38:02Z</cp:lastPrinted>
  <dcterms:created xsi:type="dcterms:W3CDTF">1998-12-07T02:16:08Z</dcterms:created>
  <dcterms:modified xsi:type="dcterms:W3CDTF">2007-08-29T01:55:49Z</dcterms:modified>
  <cp:category/>
  <cp:version/>
  <cp:contentType/>
  <cp:contentStatus/>
</cp:coreProperties>
</file>