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<sst xmlns="http://schemas.openxmlformats.org/spreadsheetml/2006/main" count="115" uniqueCount="87">
  <si>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</si>
  <si>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</si>
  <si>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</si>
  <si>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</si>
  <si>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</si>
  <si>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</si>
  <si>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</si>
  <si>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</si>
  <si>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</si>
  <si>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</si>
  <si>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</si>
  <si>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</si>
  <si>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</si>
  <si>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</si>
  <si>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</si>
  <si>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</si>
  <si>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</si>
  <si>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</si>
  <si>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</si>
  <si>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</si>
  <si>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</si>
  <si>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</si>
  <si>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</si>
  <si>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</si>
  <si>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</si>
  <si>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</si>
  <si>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</si>
  <si>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</si>
  <si>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</si>
  <si>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</si>
  <si>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</si>
  <si>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</si>
  <si>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</si>
  <si>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</si>
  <si>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</si>
  <si>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</si>
  <si>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</si>
  <si>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</si>
  <si>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</si>
  <si>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</si>
  <si>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</si>
  <si>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</si>
  <si>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</si>
  <si>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</si>
  <si>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</si>
  <si>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</si>
  <si>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</si>
  <si>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</si>
  <si>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</si>
  <si>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</si>
  <si>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</si>
  <si>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</si>
  <si>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</si>
  <si>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</si>
  <si>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</si>
  <si>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</si>
  <si>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</si>
  <si>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</si>
  <si>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</si>
  <si>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</si>
  <si>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</si>
  <si>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</si>
  <si>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</si>
  <si>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</si>
  <si>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</si>
  <si>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</si>
  <si>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</si>
  <si>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</si>
  <si>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資6</t>
  </si>
  <si>
    <t>資26</t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</si>
  <si>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</si>
  <si>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</si>
  <si>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</si>
  <si>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</si>
  <si>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</si>
  <si>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</si>
  <si>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</si>
  <si>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</si>
  <si>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</si>
  <si>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</si>
  <si>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</si>
  <si>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>排</t>
  </si>
  <si>
    <t>加</t>
  </si>
  <si>
    <t xml:space="preserve">                            彰化 縣 永 靖 國 小 在 籍 學 生 數99年08月</t>
  </si>
  <si>
    <t>瑋慶</t>
  </si>
  <si>
    <t>建傑</t>
  </si>
  <si>
    <t>雅蓁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</si>
</sst>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19">
      <selection activeCell="AD29" sqref="AD29"/>
    </sheetView>
  </sheetViews>
  <sheetFormatPr defaultColWidth="9.00390625" defaultRowHeight="15.75"/>
  <cols>
    <col min="1" max="1" width="4.1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7.125" style="0" customWidth="1"/>
    <col min="14" max="14" width="4.375" style="0" customWidth="1"/>
    <col min="15" max="15" width="3.125" style="0" customWidth="1"/>
    <col min="16" max="16" width="5.75390625" style="0" customWidth="1"/>
    <col min="17" max="17" width="8.125" style="0" customWidth="1"/>
    <col min="18" max="18" width="3.75390625" style="0" customWidth="1"/>
    <col min="19" max="19" width="3.375" style="0" customWidth="1"/>
    <col min="20" max="20" width="3.125" style="0" customWidth="1"/>
    <col min="21" max="21" width="4.0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83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15</v>
      </c>
      <c r="C4" s="10">
        <v>14</v>
      </c>
      <c r="D4" s="10">
        <f aca="true" t="shared" si="0" ref="D4:D11">SUM(B4:C4)</f>
        <v>29</v>
      </c>
      <c r="E4" s="11"/>
      <c r="F4" s="11"/>
      <c r="G4" s="11"/>
      <c r="H4" s="11"/>
      <c r="I4" s="11">
        <v>1</v>
      </c>
      <c r="J4" s="11"/>
      <c r="K4" s="12">
        <v>15</v>
      </c>
      <c r="L4" s="12">
        <v>13</v>
      </c>
      <c r="M4" s="12">
        <f>SUM(K4:L4)</f>
        <v>28</v>
      </c>
      <c r="N4" s="12"/>
      <c r="O4" s="12"/>
      <c r="P4" s="34"/>
      <c r="Q4" s="12"/>
      <c r="R4" s="13"/>
      <c r="S4" s="13">
        <v>0</v>
      </c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14</v>
      </c>
      <c r="C5" s="10">
        <v>14</v>
      </c>
      <c r="D5" s="10">
        <f t="shared" si="0"/>
        <v>28</v>
      </c>
      <c r="E5" s="11"/>
      <c r="F5" s="11">
        <v>2</v>
      </c>
      <c r="G5" s="11"/>
      <c r="H5" s="11">
        <v>1</v>
      </c>
      <c r="I5" s="11">
        <v>1</v>
      </c>
      <c r="J5" s="11"/>
      <c r="K5" s="12">
        <v>13</v>
      </c>
      <c r="L5" s="12">
        <v>15</v>
      </c>
      <c r="M5" s="12">
        <f aca="true" t="shared" si="1" ref="M5:M12">SUM(K5:L5)</f>
        <v>28</v>
      </c>
      <c r="N5" s="12"/>
      <c r="O5" s="12"/>
      <c r="P5" s="12"/>
      <c r="Q5" s="12"/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15</v>
      </c>
      <c r="C6" s="10">
        <v>14</v>
      </c>
      <c r="D6" s="10">
        <f t="shared" si="0"/>
        <v>29</v>
      </c>
      <c r="E6" s="11"/>
      <c r="F6" s="11"/>
      <c r="G6" s="11"/>
      <c r="H6" s="11"/>
      <c r="I6" s="11"/>
      <c r="J6" s="11"/>
      <c r="K6" s="12">
        <v>15</v>
      </c>
      <c r="L6" s="12">
        <v>14</v>
      </c>
      <c r="M6" s="12">
        <f t="shared" si="1"/>
        <v>29</v>
      </c>
      <c r="N6" s="12"/>
      <c r="O6" s="12"/>
      <c r="P6" s="12"/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14</v>
      </c>
      <c r="C7" s="10">
        <v>14</v>
      </c>
      <c r="D7" s="10">
        <f t="shared" si="0"/>
        <v>28</v>
      </c>
      <c r="E7" s="11"/>
      <c r="F7" s="11"/>
      <c r="G7" s="11"/>
      <c r="H7" s="11"/>
      <c r="I7" s="11"/>
      <c r="J7" s="11"/>
      <c r="K7" s="12">
        <v>14</v>
      </c>
      <c r="L7" s="12">
        <v>14</v>
      </c>
      <c r="M7" s="12">
        <f t="shared" si="1"/>
        <v>28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14</v>
      </c>
      <c r="C8" s="10">
        <v>14</v>
      </c>
      <c r="D8" s="10">
        <f t="shared" si="0"/>
        <v>28</v>
      </c>
      <c r="E8" s="11"/>
      <c r="F8" s="11">
        <v>1</v>
      </c>
      <c r="G8" s="11"/>
      <c r="H8" s="11">
        <v>1</v>
      </c>
      <c r="I8" s="11">
        <v>1</v>
      </c>
      <c r="J8" s="11"/>
      <c r="K8" s="12">
        <v>13</v>
      </c>
      <c r="L8" s="12">
        <v>14</v>
      </c>
      <c r="M8" s="12">
        <f t="shared" si="1"/>
        <v>27</v>
      </c>
      <c r="N8" s="12"/>
      <c r="O8" s="12"/>
      <c r="P8" s="12"/>
      <c r="Q8" s="12"/>
      <c r="R8" s="13"/>
      <c r="S8" s="13" t="s">
        <v>81</v>
      </c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15</v>
      </c>
      <c r="C9" s="10">
        <v>13</v>
      </c>
      <c r="D9" s="10">
        <f t="shared" si="0"/>
        <v>28</v>
      </c>
      <c r="E9" s="11"/>
      <c r="F9" s="11"/>
      <c r="G9" s="11"/>
      <c r="H9" s="11"/>
      <c r="I9" s="11"/>
      <c r="J9" s="11"/>
      <c r="K9" s="12">
        <v>15</v>
      </c>
      <c r="L9" s="12">
        <v>13</v>
      </c>
      <c r="M9" s="12">
        <f t="shared" si="1"/>
        <v>28</v>
      </c>
      <c r="N9" s="12"/>
      <c r="O9" s="12"/>
      <c r="P9" s="12"/>
      <c r="Q9" s="12"/>
      <c r="R9" s="13"/>
      <c r="S9" s="29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13</v>
      </c>
      <c r="C10" s="10">
        <v>14</v>
      </c>
      <c r="D10" s="10">
        <f t="shared" si="0"/>
        <v>27</v>
      </c>
      <c r="E10" s="11"/>
      <c r="F10" s="11"/>
      <c r="G10" s="11"/>
      <c r="H10" s="11"/>
      <c r="I10" s="11"/>
      <c r="J10" s="11"/>
      <c r="K10" s="12">
        <v>13</v>
      </c>
      <c r="L10" s="12">
        <v>14</v>
      </c>
      <c r="M10" s="12">
        <f t="shared" si="1"/>
        <v>27</v>
      </c>
      <c r="N10" s="12"/>
      <c r="O10" s="12"/>
      <c r="P10" s="12"/>
      <c r="Q10" s="12">
        <v>-1</v>
      </c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73</v>
      </c>
      <c r="B11" s="10">
        <v>15</v>
      </c>
      <c r="C11" s="10">
        <v>14</v>
      </c>
      <c r="D11" s="10">
        <f t="shared" si="0"/>
        <v>29</v>
      </c>
      <c r="E11" s="11"/>
      <c r="F11" s="11"/>
      <c r="G11" s="11"/>
      <c r="H11" s="11"/>
      <c r="I11" s="11"/>
      <c r="J11" s="11"/>
      <c r="K11" s="12">
        <v>15</v>
      </c>
      <c r="L11" s="12">
        <v>14</v>
      </c>
      <c r="M11" s="12">
        <f t="shared" si="1"/>
        <v>29</v>
      </c>
      <c r="N11" s="12"/>
      <c r="O11" s="12"/>
      <c r="P11" s="12"/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74</v>
      </c>
      <c r="B12" s="10"/>
      <c r="C12" s="10"/>
      <c r="D12" s="10"/>
      <c r="E12" s="11"/>
      <c r="F12" s="11"/>
      <c r="G12" s="11"/>
      <c r="H12" s="11"/>
      <c r="I12" s="11"/>
      <c r="J12" s="11"/>
      <c r="K12" s="12"/>
      <c r="L12" s="12"/>
      <c r="M12" s="12">
        <f t="shared" si="1"/>
        <v>0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SUM(B4:B12)</f>
        <v>115</v>
      </c>
      <c r="C13" s="21">
        <f>SUM(C4:C12)</f>
        <v>111</v>
      </c>
      <c r="D13" s="21">
        <f>SUM(D4:D12)</f>
        <v>226</v>
      </c>
      <c r="E13" s="21"/>
      <c r="F13" s="21"/>
      <c r="G13" s="21"/>
      <c r="H13" s="21"/>
      <c r="I13" s="21"/>
      <c r="J13" s="21"/>
      <c r="K13" s="21">
        <f>SUM(K4:K12)</f>
        <v>113</v>
      </c>
      <c r="L13" s="21">
        <f>SUM(L4:L12)</f>
        <v>111</v>
      </c>
      <c r="M13" s="21">
        <f>SUM(M4:M12)</f>
        <v>224</v>
      </c>
      <c r="N13" s="21"/>
      <c r="O13" s="21"/>
      <c r="P13" s="21"/>
      <c r="Q13" s="21"/>
      <c r="R13" s="21">
        <v>0</v>
      </c>
      <c r="S13" s="21">
        <f>SUM(S4:S11)</f>
        <v>0</v>
      </c>
      <c r="T13" s="21">
        <f aca="true" t="shared" si="2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54</v>
      </c>
      <c r="B14" s="10">
        <v>14</v>
      </c>
      <c r="C14" s="10">
        <v>14</v>
      </c>
      <c r="D14" s="10">
        <f>SUM(B14:C14)</f>
        <v>28</v>
      </c>
      <c r="E14" s="11"/>
      <c r="F14" s="11"/>
      <c r="G14" s="11"/>
      <c r="H14" s="11"/>
      <c r="I14" s="11"/>
      <c r="J14" s="11"/>
      <c r="K14" s="12">
        <v>14</v>
      </c>
      <c r="L14" s="12">
        <v>14</v>
      </c>
      <c r="M14" s="12">
        <f>SUM(K14:L14)</f>
        <v>28</v>
      </c>
      <c r="N14" s="12"/>
      <c r="O14" s="12"/>
      <c r="P14" s="12"/>
      <c r="Q14" s="12">
        <v>-1</v>
      </c>
      <c r="R14" s="13">
        <v>0</v>
      </c>
      <c r="S14" s="13"/>
      <c r="T14" s="13">
        <f t="shared" si="2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55</v>
      </c>
      <c r="B15" s="10">
        <v>13</v>
      </c>
      <c r="C15" s="10">
        <v>15</v>
      </c>
      <c r="D15" s="10">
        <f aca="true" t="shared" si="3" ref="D15:D22">SUM(B15:C15)</f>
        <v>28</v>
      </c>
      <c r="E15" s="11"/>
      <c r="F15" s="11"/>
      <c r="G15" s="11"/>
      <c r="H15" s="11"/>
      <c r="I15" s="11"/>
      <c r="J15" s="11"/>
      <c r="K15" s="12">
        <v>13</v>
      </c>
      <c r="L15" s="12">
        <v>15</v>
      </c>
      <c r="M15" s="12">
        <f aca="true" t="shared" si="4" ref="M15:M22">SUM(K15:L15)</f>
        <v>28</v>
      </c>
      <c r="N15" s="12"/>
      <c r="O15" s="12"/>
      <c r="P15" s="12"/>
      <c r="Q15" s="12"/>
      <c r="R15" s="13">
        <v>0</v>
      </c>
      <c r="S15" s="13"/>
      <c r="T15" s="13">
        <f t="shared" si="2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56</v>
      </c>
      <c r="B16" s="10">
        <v>13</v>
      </c>
      <c r="C16" s="10">
        <v>14</v>
      </c>
      <c r="D16" s="10">
        <f t="shared" si="3"/>
        <v>27</v>
      </c>
      <c r="E16" s="11">
        <v>1</v>
      </c>
      <c r="F16" s="11"/>
      <c r="G16" s="11"/>
      <c r="H16" s="11"/>
      <c r="I16" s="11"/>
      <c r="J16" s="11"/>
      <c r="K16" s="12">
        <v>14</v>
      </c>
      <c r="L16" s="12">
        <v>14</v>
      </c>
      <c r="M16" s="12">
        <f t="shared" si="4"/>
        <v>28</v>
      </c>
      <c r="N16" s="12"/>
      <c r="O16" s="12"/>
      <c r="P16" s="12"/>
      <c r="Q16" s="12"/>
      <c r="R16" s="13">
        <v>0</v>
      </c>
      <c r="S16" s="13"/>
      <c r="T16" s="13">
        <f t="shared" si="2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57</v>
      </c>
      <c r="B17" s="10">
        <v>14</v>
      </c>
      <c r="C17" s="10">
        <v>13</v>
      </c>
      <c r="D17" s="10">
        <f t="shared" si="3"/>
        <v>27</v>
      </c>
      <c r="E17" s="11"/>
      <c r="F17" s="11"/>
      <c r="G17" s="11"/>
      <c r="H17" s="11">
        <v>1</v>
      </c>
      <c r="I17" s="11"/>
      <c r="J17" s="11"/>
      <c r="K17" s="12">
        <v>13</v>
      </c>
      <c r="L17" s="12">
        <v>13</v>
      </c>
      <c r="M17" s="12">
        <f t="shared" si="4"/>
        <v>26</v>
      </c>
      <c r="N17" s="12"/>
      <c r="O17" s="12"/>
      <c r="P17" s="12"/>
      <c r="Q17" s="12"/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58</v>
      </c>
      <c r="B18" s="10">
        <v>13</v>
      </c>
      <c r="C18" s="10">
        <v>15</v>
      </c>
      <c r="D18" s="10">
        <f t="shared" si="3"/>
        <v>28</v>
      </c>
      <c r="E18" s="11"/>
      <c r="F18" s="11"/>
      <c r="G18" s="11"/>
      <c r="H18" s="11"/>
      <c r="I18" s="11"/>
      <c r="J18" s="11"/>
      <c r="K18" s="12">
        <v>13</v>
      </c>
      <c r="L18" s="12">
        <v>15</v>
      </c>
      <c r="M18" s="12">
        <f t="shared" si="4"/>
        <v>28</v>
      </c>
      <c r="N18" s="12"/>
      <c r="O18" s="12"/>
      <c r="P18" s="12"/>
      <c r="Q18" s="12"/>
      <c r="R18" s="13">
        <v>0</v>
      </c>
      <c r="S18" s="13">
        <v>0</v>
      </c>
      <c r="T18" s="13">
        <f t="shared" si="2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59</v>
      </c>
      <c r="B19" s="10">
        <v>14</v>
      </c>
      <c r="C19" s="10">
        <v>14</v>
      </c>
      <c r="D19" s="10">
        <f t="shared" si="3"/>
        <v>28</v>
      </c>
      <c r="E19" s="11"/>
      <c r="F19" s="11"/>
      <c r="G19" s="11"/>
      <c r="H19" s="11"/>
      <c r="I19" s="11"/>
      <c r="J19" s="11"/>
      <c r="K19" s="12">
        <v>14</v>
      </c>
      <c r="L19" s="12">
        <v>14</v>
      </c>
      <c r="M19" s="12">
        <f t="shared" si="4"/>
        <v>28</v>
      </c>
      <c r="N19" s="12"/>
      <c r="O19" s="12"/>
      <c r="P19" s="12"/>
      <c r="Q19" s="12">
        <v>-1</v>
      </c>
      <c r="R19" s="13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60</v>
      </c>
      <c r="B20" s="10">
        <v>13</v>
      </c>
      <c r="C20" s="10">
        <v>13</v>
      </c>
      <c r="D20" s="10">
        <f t="shared" si="3"/>
        <v>26</v>
      </c>
      <c r="E20" s="11"/>
      <c r="F20" s="11"/>
      <c r="G20" s="11"/>
      <c r="H20" s="11"/>
      <c r="I20" s="11"/>
      <c r="J20" s="11"/>
      <c r="K20" s="12">
        <v>13</v>
      </c>
      <c r="L20" s="12">
        <v>13</v>
      </c>
      <c r="M20" s="12">
        <f t="shared" si="4"/>
        <v>26</v>
      </c>
      <c r="N20" s="12"/>
      <c r="O20" s="12"/>
      <c r="P20" s="12"/>
      <c r="Q20" s="12">
        <v>-2</v>
      </c>
      <c r="R20" s="22"/>
      <c r="S20" s="13">
        <v>0</v>
      </c>
      <c r="T20" s="13">
        <f t="shared" si="2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61</v>
      </c>
      <c r="B21" s="10">
        <v>14</v>
      </c>
      <c r="C21" s="10">
        <v>12</v>
      </c>
      <c r="D21" s="10">
        <f t="shared" si="3"/>
        <v>26</v>
      </c>
      <c r="E21" s="11"/>
      <c r="F21" s="11"/>
      <c r="G21" s="11"/>
      <c r="H21" s="11"/>
      <c r="I21" s="11"/>
      <c r="J21" s="11"/>
      <c r="K21" s="12">
        <v>14</v>
      </c>
      <c r="L21" s="12">
        <v>12</v>
      </c>
      <c r="M21" s="12">
        <f t="shared" si="4"/>
        <v>26</v>
      </c>
      <c r="N21" s="12"/>
      <c r="O21" s="12"/>
      <c r="P21" s="12"/>
      <c r="Q21" s="12">
        <v>-1</v>
      </c>
      <c r="R21" s="13">
        <v>0</v>
      </c>
      <c r="S21" s="13"/>
      <c r="T21" s="13">
        <f t="shared" si="2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72</v>
      </c>
      <c r="B22" s="10">
        <v>13</v>
      </c>
      <c r="C22" s="10">
        <v>14</v>
      </c>
      <c r="D22" s="10">
        <f t="shared" si="3"/>
        <v>27</v>
      </c>
      <c r="E22" s="11"/>
      <c r="F22" s="11"/>
      <c r="G22" s="11"/>
      <c r="H22" s="11">
        <v>1</v>
      </c>
      <c r="I22" s="11"/>
      <c r="J22" s="11"/>
      <c r="K22" s="12">
        <v>12</v>
      </c>
      <c r="L22" s="12">
        <v>14</v>
      </c>
      <c r="M22" s="12">
        <f t="shared" si="4"/>
        <v>26</v>
      </c>
      <c r="N22" s="12"/>
      <c r="O22" s="12"/>
      <c r="P22" s="12"/>
      <c r="Q22" s="12">
        <v>-1</v>
      </c>
      <c r="R22" s="13">
        <v>0</v>
      </c>
      <c r="S22" s="13"/>
      <c r="T22" s="13">
        <v>0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>SUM(B14:B22)</f>
        <v>121</v>
      </c>
      <c r="C23" s="21">
        <f>SUM(C14:C22)</f>
        <v>124</v>
      </c>
      <c r="D23" s="21">
        <f>SUM(D14:D22)</f>
        <v>245</v>
      </c>
      <c r="E23" s="21"/>
      <c r="F23" s="21"/>
      <c r="G23" s="21"/>
      <c r="H23" s="21"/>
      <c r="I23" s="21"/>
      <c r="J23" s="21"/>
      <c r="K23" s="21">
        <f>SUM(K14:K22)</f>
        <v>120</v>
      </c>
      <c r="L23" s="21">
        <f>SUM(L14:L22)</f>
        <v>124</v>
      </c>
      <c r="M23" s="21">
        <f>SUM(M14:M22)</f>
        <v>244</v>
      </c>
      <c r="N23" s="21"/>
      <c r="O23" s="21"/>
      <c r="P23" s="21"/>
      <c r="Q23" s="21"/>
      <c r="R23" s="21">
        <f>SUM(R14:R21)</f>
        <v>0</v>
      </c>
      <c r="S23" s="21">
        <f>SUM(S14:S21)</f>
        <v>0</v>
      </c>
      <c r="T23" s="21">
        <f>SUM(T14:T21)</f>
        <v>0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17</v>
      </c>
      <c r="C24" s="10">
        <v>12</v>
      </c>
      <c r="D24" s="10">
        <f>SUM(B24:C24)</f>
        <v>29</v>
      </c>
      <c r="E24" s="11"/>
      <c r="F24" s="11"/>
      <c r="G24" s="11"/>
      <c r="H24" s="11"/>
      <c r="I24" s="11"/>
      <c r="J24" s="11"/>
      <c r="K24" s="12">
        <v>17</v>
      </c>
      <c r="L24" s="12">
        <v>12</v>
      </c>
      <c r="M24" s="12">
        <f>SUM(K24:L24)</f>
        <v>29</v>
      </c>
      <c r="N24" s="12"/>
      <c r="O24" s="12"/>
      <c r="P24" s="12"/>
      <c r="Q24" s="12">
        <v>-1</v>
      </c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15</v>
      </c>
      <c r="C25" s="10">
        <v>13</v>
      </c>
      <c r="D25" s="10">
        <f aca="true" t="shared" si="5" ref="D25:D32">SUM(B25:C25)</f>
        <v>28</v>
      </c>
      <c r="E25" s="11"/>
      <c r="F25" s="11"/>
      <c r="G25" s="11"/>
      <c r="H25" s="11"/>
      <c r="I25" s="11"/>
      <c r="J25" s="11"/>
      <c r="K25" s="12">
        <v>15</v>
      </c>
      <c r="L25" s="12">
        <v>13</v>
      </c>
      <c r="M25" s="12">
        <v>28</v>
      </c>
      <c r="N25" s="12"/>
      <c r="O25" s="12"/>
      <c r="P25" s="12"/>
      <c r="Q25" s="12"/>
      <c r="R25" s="13"/>
      <c r="S25" s="13"/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16</v>
      </c>
      <c r="C26" s="10">
        <v>13</v>
      </c>
      <c r="D26" s="10">
        <f t="shared" si="5"/>
        <v>29</v>
      </c>
      <c r="E26" s="11"/>
      <c r="F26" s="11"/>
      <c r="G26" s="11"/>
      <c r="H26" s="11"/>
      <c r="I26" s="11"/>
      <c r="J26" s="11"/>
      <c r="K26" s="12">
        <v>16</v>
      </c>
      <c r="L26" s="12">
        <v>13</v>
      </c>
      <c r="M26" s="12">
        <f aca="true" t="shared" si="6" ref="M26:M32">SUM(K26:L26)</f>
        <v>29</v>
      </c>
      <c r="N26" s="12"/>
      <c r="O26" s="12"/>
      <c r="P26" s="12"/>
      <c r="Q26" s="32"/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15</v>
      </c>
      <c r="C27" s="10">
        <v>14</v>
      </c>
      <c r="D27" s="10">
        <f t="shared" si="5"/>
        <v>29</v>
      </c>
      <c r="E27" s="11"/>
      <c r="F27" s="11"/>
      <c r="G27" s="11"/>
      <c r="H27" s="11"/>
      <c r="I27" s="11"/>
      <c r="J27" s="11"/>
      <c r="K27" s="12">
        <v>15</v>
      </c>
      <c r="L27" s="12">
        <v>14</v>
      </c>
      <c r="M27" s="12">
        <f t="shared" si="6"/>
        <v>29</v>
      </c>
      <c r="N27" s="12"/>
      <c r="O27" s="12"/>
      <c r="P27" s="12"/>
      <c r="Q27" s="12"/>
      <c r="R27" s="13"/>
      <c r="S27" s="13"/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15</v>
      </c>
      <c r="C28" s="10">
        <v>13</v>
      </c>
      <c r="D28" s="10">
        <f t="shared" si="5"/>
        <v>28</v>
      </c>
      <c r="E28" s="11"/>
      <c r="F28" s="11">
        <v>1</v>
      </c>
      <c r="G28" s="11"/>
      <c r="H28" s="11">
        <v>1</v>
      </c>
      <c r="I28" s="11"/>
      <c r="J28" s="11"/>
      <c r="K28" s="12">
        <v>15</v>
      </c>
      <c r="L28" s="12">
        <v>14</v>
      </c>
      <c r="M28" s="12">
        <f t="shared" si="6"/>
        <v>29</v>
      </c>
      <c r="N28" s="12"/>
      <c r="O28" s="12"/>
      <c r="P28" s="12"/>
      <c r="Q28" s="12"/>
      <c r="R28" s="13"/>
      <c r="S28" s="29"/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15</v>
      </c>
      <c r="C29" s="10">
        <v>13</v>
      </c>
      <c r="D29" s="10">
        <f t="shared" si="5"/>
        <v>28</v>
      </c>
      <c r="E29" s="11"/>
      <c r="F29" s="11">
        <v>1</v>
      </c>
      <c r="G29" s="11"/>
      <c r="H29" s="11"/>
      <c r="I29" s="11">
        <v>1</v>
      </c>
      <c r="J29" s="11"/>
      <c r="K29" s="12">
        <v>15</v>
      </c>
      <c r="L29" s="12">
        <v>13</v>
      </c>
      <c r="M29" s="12">
        <f t="shared" si="6"/>
        <v>28</v>
      </c>
      <c r="N29" s="12"/>
      <c r="O29" s="12"/>
      <c r="P29" s="12"/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15</v>
      </c>
      <c r="C30" s="10">
        <v>13</v>
      </c>
      <c r="D30" s="10">
        <f t="shared" si="5"/>
        <v>28</v>
      </c>
      <c r="E30" s="11"/>
      <c r="F30" s="11"/>
      <c r="G30" s="11"/>
      <c r="H30" s="11"/>
      <c r="I30" s="11"/>
      <c r="J30" s="11"/>
      <c r="K30" s="12">
        <v>15</v>
      </c>
      <c r="L30" s="12">
        <v>13</v>
      </c>
      <c r="M30" s="12">
        <f t="shared" si="6"/>
        <v>28</v>
      </c>
      <c r="N30" s="12" t="s">
        <v>86</v>
      </c>
      <c r="O30" s="12"/>
      <c r="P30" s="12"/>
      <c r="Q30" s="12">
        <v>-1</v>
      </c>
      <c r="R30" s="13"/>
      <c r="S30" s="22"/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77</v>
      </c>
      <c r="B31" s="10">
        <v>16</v>
      </c>
      <c r="C31" s="10">
        <v>12</v>
      </c>
      <c r="D31" s="10">
        <f t="shared" si="5"/>
        <v>28</v>
      </c>
      <c r="E31" s="11"/>
      <c r="F31" s="11"/>
      <c r="G31" s="11"/>
      <c r="H31" s="11"/>
      <c r="I31" s="11"/>
      <c r="J31" s="11"/>
      <c r="K31" s="12">
        <v>16</v>
      </c>
      <c r="L31" s="12">
        <v>12</v>
      </c>
      <c r="M31" s="12">
        <f t="shared" si="6"/>
        <v>28</v>
      </c>
      <c r="N31" s="12"/>
      <c r="O31" s="12"/>
      <c r="P31" s="12"/>
      <c r="Q31" s="33"/>
      <c r="R31" s="13"/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9" t="s">
        <v>78</v>
      </c>
      <c r="B32" s="10">
        <v>16</v>
      </c>
      <c r="C32" s="10">
        <v>12</v>
      </c>
      <c r="D32" s="10">
        <f t="shared" si="5"/>
        <v>28</v>
      </c>
      <c r="E32" s="11"/>
      <c r="F32" s="11"/>
      <c r="G32" s="11"/>
      <c r="H32" s="11"/>
      <c r="I32" s="11"/>
      <c r="J32" s="11"/>
      <c r="K32" s="12">
        <v>16</v>
      </c>
      <c r="L32" s="12">
        <v>12</v>
      </c>
      <c r="M32" s="12">
        <f t="shared" si="6"/>
        <v>28</v>
      </c>
      <c r="N32" s="12"/>
      <c r="O32" s="12"/>
      <c r="P32" s="12"/>
      <c r="Q32" s="33"/>
      <c r="S32" s="13"/>
      <c r="T32" s="13"/>
      <c r="U32" s="28"/>
      <c r="V32" s="13"/>
      <c r="W32" s="13"/>
      <c r="X32" s="13"/>
      <c r="Y32" s="13"/>
      <c r="Z32" s="13"/>
    </row>
    <row r="33" spans="1:26" s="3" customFormat="1" ht="16.5">
      <c r="A33" s="20" t="s">
        <v>8</v>
      </c>
      <c r="B33" s="21">
        <f>SUM(B24:B32)</f>
        <v>140</v>
      </c>
      <c r="C33" s="21">
        <f>SUM(C24:C32)</f>
        <v>115</v>
      </c>
      <c r="D33" s="21">
        <f>SUM(D24:D32)</f>
        <v>255</v>
      </c>
      <c r="E33" s="21"/>
      <c r="F33" s="21"/>
      <c r="G33" s="21"/>
      <c r="H33" s="21"/>
      <c r="I33" s="21"/>
      <c r="J33" s="21"/>
      <c r="K33" s="21">
        <f>SUM(K24:K32)</f>
        <v>140</v>
      </c>
      <c r="L33" s="21">
        <f>SUM(L24:L32)</f>
        <v>116</v>
      </c>
      <c r="M33" s="35">
        <f aca="true" t="shared" si="7" ref="M33:M45">SUM(K33:L33)</f>
        <v>256</v>
      </c>
      <c r="N33" s="21"/>
      <c r="O33" s="21"/>
      <c r="P33" s="21"/>
      <c r="Q33" s="21"/>
      <c r="R33" s="21">
        <f>SUM(R24:R31)</f>
        <v>0</v>
      </c>
      <c r="S33" s="21">
        <f>SUM(S24:S31)</f>
        <v>0</v>
      </c>
      <c r="T33" s="21">
        <f>SUM(T24:T31)</f>
        <v>0</v>
      </c>
      <c r="U33" s="28"/>
      <c r="V33" s="21" t="e">
        <f>L33*#REF!-S33</f>
        <v>#REF!</v>
      </c>
      <c r="W33" s="21" t="e">
        <f>M33*#REF!-T33</f>
        <v>#REF!</v>
      </c>
      <c r="X33" s="21" t="e">
        <f>U33/K33/#REF!*100</f>
        <v>#REF!</v>
      </c>
      <c r="Y33" s="21" t="e">
        <f>V33/L33/#REF!*100</f>
        <v>#REF!</v>
      </c>
      <c r="Z33" s="21" t="e">
        <f>W33/M33/#REF!*100</f>
        <v>#REF!</v>
      </c>
    </row>
    <row r="34" spans="1:26" s="3" customFormat="1" ht="16.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35">
        <f t="shared" si="7"/>
        <v>0</v>
      </c>
      <c r="N34" s="21"/>
      <c r="O34" s="21"/>
      <c r="P34" s="21"/>
      <c r="Q34" s="21"/>
      <c r="R34" s="21"/>
      <c r="S34" s="21"/>
      <c r="T34" s="21"/>
      <c r="U34" s="28"/>
      <c r="V34" s="21"/>
      <c r="W34" s="21"/>
      <c r="X34" s="21"/>
      <c r="Y34" s="21"/>
      <c r="Z34" s="21"/>
    </row>
    <row r="35" spans="1:26" s="2" customFormat="1" ht="16.5">
      <c r="A35" s="19" t="s">
        <v>29</v>
      </c>
      <c r="B35" s="10">
        <v>18</v>
      </c>
      <c r="C35" s="10">
        <v>15</v>
      </c>
      <c r="D35" s="10">
        <f>SUM(B35:C35)</f>
        <v>33</v>
      </c>
      <c r="E35" s="11"/>
      <c r="F35" s="11"/>
      <c r="G35" s="11"/>
      <c r="H35" s="11"/>
      <c r="I35" s="11"/>
      <c r="J35" s="11"/>
      <c r="K35" s="12">
        <v>18</v>
      </c>
      <c r="L35" s="12">
        <v>15</v>
      </c>
      <c r="M35" s="12">
        <f t="shared" si="7"/>
        <v>33</v>
      </c>
      <c r="N35" s="12"/>
      <c r="O35" s="12"/>
      <c r="P35" s="12"/>
      <c r="Q35" s="12"/>
      <c r="R35" s="12"/>
      <c r="S35" s="13"/>
      <c r="T35" s="22">
        <v>0</v>
      </c>
      <c r="U35" s="13"/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30</v>
      </c>
      <c r="B36" s="10">
        <v>17</v>
      </c>
      <c r="C36" s="10">
        <v>14</v>
      </c>
      <c r="D36" s="10">
        <f aca="true" t="shared" si="8" ref="D36:D43">SUM(B36:C36)</f>
        <v>31</v>
      </c>
      <c r="E36" s="11"/>
      <c r="F36" s="11"/>
      <c r="G36" s="11"/>
      <c r="H36" s="11"/>
      <c r="I36" s="11">
        <v>1</v>
      </c>
      <c r="J36" s="11"/>
      <c r="K36" s="12">
        <v>17</v>
      </c>
      <c r="L36" s="12">
        <v>13</v>
      </c>
      <c r="M36" s="12">
        <f t="shared" si="7"/>
        <v>30</v>
      </c>
      <c r="N36" s="12"/>
      <c r="O36" s="12"/>
      <c r="P36" s="12"/>
      <c r="Q36" s="12">
        <v>-1</v>
      </c>
      <c r="R36" s="13">
        <v>0</v>
      </c>
      <c r="S36" s="13">
        <v>0</v>
      </c>
      <c r="T36" s="13">
        <v>0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31</v>
      </c>
      <c r="B37" s="10">
        <v>17</v>
      </c>
      <c r="C37" s="10">
        <v>14</v>
      </c>
      <c r="D37" s="10">
        <f t="shared" si="8"/>
        <v>31</v>
      </c>
      <c r="E37" s="11"/>
      <c r="F37" s="11"/>
      <c r="G37" s="11"/>
      <c r="H37" s="11"/>
      <c r="I37" s="11">
        <v>1</v>
      </c>
      <c r="J37" s="11"/>
      <c r="K37" s="12">
        <v>17</v>
      </c>
      <c r="L37" s="12">
        <v>13</v>
      </c>
      <c r="M37" s="12">
        <f t="shared" si="7"/>
        <v>30</v>
      </c>
      <c r="N37" s="12"/>
      <c r="O37" s="12"/>
      <c r="P37" s="12"/>
      <c r="Q37" s="32">
        <v>-1</v>
      </c>
      <c r="S37" s="13"/>
      <c r="T37" s="13">
        <v>0</v>
      </c>
      <c r="U37" s="13"/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32</v>
      </c>
      <c r="B38" s="10">
        <v>15</v>
      </c>
      <c r="C38" s="10">
        <v>15</v>
      </c>
      <c r="D38" s="10">
        <f t="shared" si="8"/>
        <v>30</v>
      </c>
      <c r="E38" s="11">
        <v>1</v>
      </c>
      <c r="F38" s="11"/>
      <c r="G38" s="11"/>
      <c r="H38" s="11"/>
      <c r="I38" s="11"/>
      <c r="J38" s="11"/>
      <c r="K38" s="12">
        <v>16</v>
      </c>
      <c r="L38" s="12">
        <v>15</v>
      </c>
      <c r="M38" s="12">
        <f t="shared" si="7"/>
        <v>31</v>
      </c>
      <c r="N38" s="12"/>
      <c r="O38" s="12"/>
      <c r="P38" s="12"/>
      <c r="Q38" s="12">
        <v>-1</v>
      </c>
      <c r="R38" s="13"/>
      <c r="S38" s="13">
        <v>0</v>
      </c>
      <c r="T38" s="13">
        <f aca="true" t="shared" si="9" ref="T38:T46">SUM(R38:S38)</f>
        <v>0</v>
      </c>
      <c r="U38" s="13" t="e">
        <f>K38*#REF!-R38</f>
        <v>#REF!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33</v>
      </c>
      <c r="B39" s="10">
        <v>18</v>
      </c>
      <c r="C39" s="10">
        <v>15</v>
      </c>
      <c r="D39" s="10">
        <f t="shared" si="8"/>
        <v>33</v>
      </c>
      <c r="E39" s="11"/>
      <c r="F39" s="31"/>
      <c r="G39" s="11"/>
      <c r="H39" s="31"/>
      <c r="I39" s="31"/>
      <c r="J39" s="31"/>
      <c r="K39" s="12">
        <v>18</v>
      </c>
      <c r="L39" s="12">
        <v>15</v>
      </c>
      <c r="M39" s="12">
        <f t="shared" si="7"/>
        <v>33</v>
      </c>
      <c r="N39" s="12" t="s">
        <v>85</v>
      </c>
      <c r="O39" s="12" t="s">
        <v>82</v>
      </c>
      <c r="P39" s="12"/>
      <c r="Q39" s="12"/>
      <c r="R39" s="13">
        <v>0</v>
      </c>
      <c r="S39" s="29" t="s">
        <v>70</v>
      </c>
      <c r="T39" s="13">
        <f t="shared" si="9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34</v>
      </c>
      <c r="B40" s="10">
        <v>18</v>
      </c>
      <c r="C40" s="10">
        <v>15</v>
      </c>
      <c r="D40" s="10">
        <f t="shared" si="8"/>
        <v>33</v>
      </c>
      <c r="E40" s="11"/>
      <c r="F40" s="11"/>
      <c r="G40" s="11"/>
      <c r="H40" s="11"/>
      <c r="I40" s="11">
        <v>1</v>
      </c>
      <c r="J40" s="11"/>
      <c r="K40" s="12">
        <v>18</v>
      </c>
      <c r="L40" s="12">
        <v>14</v>
      </c>
      <c r="M40" s="12">
        <f t="shared" si="7"/>
        <v>32</v>
      </c>
      <c r="N40" s="12"/>
      <c r="O40" s="12"/>
      <c r="P40" s="12"/>
      <c r="Q40" s="12">
        <v>-1</v>
      </c>
      <c r="R40" s="13"/>
      <c r="S40" s="13"/>
      <c r="T40" s="13">
        <f t="shared" si="9"/>
        <v>0</v>
      </c>
      <c r="U40" s="13"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35</v>
      </c>
      <c r="B41" s="10">
        <v>16</v>
      </c>
      <c r="C41" s="10">
        <v>14</v>
      </c>
      <c r="D41" s="10">
        <f t="shared" si="8"/>
        <v>30</v>
      </c>
      <c r="E41" s="11"/>
      <c r="F41" s="11"/>
      <c r="G41" s="11"/>
      <c r="H41" s="11"/>
      <c r="I41" s="11"/>
      <c r="J41" s="11"/>
      <c r="K41" s="12">
        <v>16</v>
      </c>
      <c r="L41" s="12">
        <v>14</v>
      </c>
      <c r="M41" s="12">
        <f t="shared" si="7"/>
        <v>30</v>
      </c>
      <c r="N41" s="12"/>
      <c r="O41" s="12"/>
      <c r="P41" s="12"/>
      <c r="Q41" s="12"/>
      <c r="R41" s="13"/>
      <c r="S41" s="22">
        <v>0</v>
      </c>
      <c r="T41" s="13">
        <f t="shared" si="9"/>
        <v>0</v>
      </c>
      <c r="U41" s="13"/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9" t="s">
        <v>36</v>
      </c>
      <c r="B42" s="10">
        <v>17</v>
      </c>
      <c r="C42" s="10">
        <v>15</v>
      </c>
      <c r="D42" s="10">
        <f t="shared" si="8"/>
        <v>32</v>
      </c>
      <c r="E42" s="11"/>
      <c r="F42" s="11"/>
      <c r="G42" s="11"/>
      <c r="H42" s="11"/>
      <c r="I42" s="11"/>
      <c r="J42" s="11"/>
      <c r="K42" s="12">
        <v>17</v>
      </c>
      <c r="L42" s="12">
        <v>15</v>
      </c>
      <c r="M42" s="12">
        <f t="shared" si="7"/>
        <v>32</v>
      </c>
      <c r="N42" s="12"/>
      <c r="O42" s="12"/>
      <c r="P42" s="12"/>
      <c r="Q42" s="33"/>
      <c r="R42" s="13" t="s">
        <v>70</v>
      </c>
      <c r="S42" s="13"/>
      <c r="T42" s="13">
        <f t="shared" si="9"/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2" customFormat="1" ht="16.5">
      <c r="A43" s="19" t="s">
        <v>79</v>
      </c>
      <c r="B43" s="10">
        <v>16</v>
      </c>
      <c r="C43" s="10">
        <v>14</v>
      </c>
      <c r="D43" s="10">
        <f t="shared" si="8"/>
        <v>30</v>
      </c>
      <c r="E43" s="11"/>
      <c r="F43" s="11"/>
      <c r="G43" s="11"/>
      <c r="H43" s="11"/>
      <c r="I43" s="11"/>
      <c r="J43" s="11"/>
      <c r="K43" s="12">
        <v>16</v>
      </c>
      <c r="L43" s="12">
        <v>14</v>
      </c>
      <c r="M43" s="12">
        <f t="shared" si="7"/>
        <v>30</v>
      </c>
      <c r="N43" s="12"/>
      <c r="O43" s="12"/>
      <c r="P43" s="12"/>
      <c r="Q43" s="33">
        <v>-2</v>
      </c>
      <c r="R43" s="13" t="s">
        <v>70</v>
      </c>
      <c r="S43" s="13"/>
      <c r="T43" s="13">
        <f>SUM(R43:S43)</f>
        <v>0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3" customFormat="1" ht="16.5">
      <c r="A44" s="20" t="s">
        <v>8</v>
      </c>
      <c r="B44" s="21">
        <f>SUM(B35:B43)</f>
        <v>152</v>
      </c>
      <c r="C44" s="21">
        <f>SUM(C35:C43)</f>
        <v>131</v>
      </c>
      <c r="D44" s="21">
        <f>SUM(D35:D43)</f>
        <v>283</v>
      </c>
      <c r="E44" s="21"/>
      <c r="F44" s="21"/>
      <c r="G44" s="21"/>
      <c r="H44" s="21"/>
      <c r="I44" s="21"/>
      <c r="J44" s="21"/>
      <c r="K44" s="21">
        <f>SUM(K35:K43)</f>
        <v>153</v>
      </c>
      <c r="L44" s="21">
        <f>SUM(L35:L43)</f>
        <v>128</v>
      </c>
      <c r="M44" s="35">
        <f t="shared" si="7"/>
        <v>281</v>
      </c>
      <c r="N44" s="21"/>
      <c r="O44" s="21"/>
      <c r="P44" s="21"/>
      <c r="Q44" s="21"/>
      <c r="R44" s="13"/>
      <c r="S44" s="13"/>
      <c r="T44" s="21">
        <f t="shared" si="9"/>
        <v>0</v>
      </c>
      <c r="U44" s="13"/>
      <c r="V44" s="21" t="e">
        <f>L44*#REF!-S44</f>
        <v>#REF!</v>
      </c>
      <c r="W44" s="21" t="e">
        <f>M44*#REF!-T44</f>
        <v>#REF!</v>
      </c>
      <c r="X44" s="21" t="e">
        <f>U44/K44/#REF!*100</f>
        <v>#REF!</v>
      </c>
      <c r="Y44" s="21" t="e">
        <f>V44/L44/#REF!*100</f>
        <v>#REF!</v>
      </c>
      <c r="Z44" s="21" t="e">
        <f>W44/M44/#REF!*100</f>
        <v>#REF!</v>
      </c>
    </row>
    <row r="45" spans="1:26" s="2" customFormat="1" ht="16.5">
      <c r="A45" s="19" t="s">
        <v>37</v>
      </c>
      <c r="B45" s="10">
        <v>19</v>
      </c>
      <c r="C45" s="10">
        <v>16</v>
      </c>
      <c r="D45" s="10">
        <f>SUM(B45:C45)</f>
        <v>35</v>
      </c>
      <c r="E45" s="11"/>
      <c r="F45" s="11"/>
      <c r="G45" s="11"/>
      <c r="H45" s="11"/>
      <c r="I45" s="11"/>
      <c r="J45" s="11"/>
      <c r="K45" s="12">
        <v>19</v>
      </c>
      <c r="L45" s="12">
        <v>16</v>
      </c>
      <c r="M45" s="12">
        <f t="shared" si="7"/>
        <v>35</v>
      </c>
      <c r="N45" s="12" t="s">
        <v>84</v>
      </c>
      <c r="O45" s="12"/>
      <c r="P45" s="12"/>
      <c r="Q45" s="12"/>
      <c r="R45" s="13"/>
      <c r="S45" s="13">
        <v>0</v>
      </c>
      <c r="T45" s="13">
        <f t="shared" si="9"/>
        <v>0</v>
      </c>
      <c r="U45" s="13" t="e">
        <f>K45*#REF!-R45</f>
        <v>#REF!</v>
      </c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38</v>
      </c>
      <c r="B46" s="10">
        <v>19</v>
      </c>
      <c r="C46" s="10">
        <v>15</v>
      </c>
      <c r="D46" s="10">
        <f aca="true" t="shared" si="10" ref="D46:D53">SUM(B46:C46)</f>
        <v>34</v>
      </c>
      <c r="E46" s="11"/>
      <c r="F46" s="11"/>
      <c r="G46" s="11"/>
      <c r="H46" s="11"/>
      <c r="I46" s="11"/>
      <c r="J46" s="11"/>
      <c r="K46" s="12">
        <v>19</v>
      </c>
      <c r="L46" s="12">
        <v>15</v>
      </c>
      <c r="M46" s="12">
        <f aca="true" t="shared" si="11" ref="M46:M53">SUM(K46:L46)</f>
        <v>34</v>
      </c>
      <c r="N46" s="12"/>
      <c r="O46" s="12"/>
      <c r="P46" s="12"/>
      <c r="Q46" s="12">
        <v>-1</v>
      </c>
      <c r="R46" s="29"/>
      <c r="S46" s="13"/>
      <c r="T46" s="13">
        <f t="shared" si="9"/>
        <v>0</v>
      </c>
      <c r="U46" s="13" t="e">
        <f>K48*#REF!-R46</f>
        <v>#REF!</v>
      </c>
      <c r="V46" s="13" t="e">
        <f>L48*#REF!-S46</f>
        <v>#REF!</v>
      </c>
      <c r="W46" s="13" t="e">
        <f>M48*#REF!-T46</f>
        <v>#REF!</v>
      </c>
      <c r="X46" s="13" t="e">
        <f>U46/K48/#REF!*100</f>
        <v>#REF!</v>
      </c>
      <c r="Y46" s="13" t="e">
        <f>V46/L48/#REF!*100</f>
        <v>#REF!</v>
      </c>
      <c r="Z46" s="13" t="e">
        <f>W46/M48/#REF!*100</f>
        <v>#REF!</v>
      </c>
    </row>
    <row r="47" spans="1:26" s="2" customFormat="1" ht="16.5">
      <c r="A47" s="19" t="s">
        <v>39</v>
      </c>
      <c r="B47" s="10">
        <v>19</v>
      </c>
      <c r="C47" s="10">
        <v>16</v>
      </c>
      <c r="D47" s="10">
        <f t="shared" si="10"/>
        <v>35</v>
      </c>
      <c r="E47" s="11"/>
      <c r="F47" s="11"/>
      <c r="G47" s="11"/>
      <c r="H47" s="11"/>
      <c r="I47" s="11"/>
      <c r="J47" s="11"/>
      <c r="K47" s="12">
        <v>19</v>
      </c>
      <c r="L47" s="12">
        <v>16</v>
      </c>
      <c r="M47" s="12">
        <f t="shared" si="11"/>
        <v>35</v>
      </c>
      <c r="N47" s="12"/>
      <c r="O47" s="12"/>
      <c r="P47" s="12"/>
      <c r="Q47" s="33"/>
      <c r="R47" s="13"/>
      <c r="S47" s="13"/>
      <c r="T47" s="13"/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40</v>
      </c>
      <c r="B48" s="10">
        <v>19</v>
      </c>
      <c r="C48" s="10">
        <v>16</v>
      </c>
      <c r="D48" s="10">
        <f t="shared" si="10"/>
        <v>35</v>
      </c>
      <c r="E48" s="11"/>
      <c r="F48" s="11"/>
      <c r="G48" s="11"/>
      <c r="H48" s="11"/>
      <c r="I48" s="11"/>
      <c r="J48" s="11"/>
      <c r="K48" s="12">
        <v>19</v>
      </c>
      <c r="L48" s="12">
        <v>16</v>
      </c>
      <c r="M48" s="12">
        <f t="shared" si="11"/>
        <v>35</v>
      </c>
      <c r="N48" s="12"/>
      <c r="O48" s="12"/>
      <c r="P48" s="12"/>
      <c r="Q48" s="33"/>
      <c r="R48" s="13"/>
      <c r="S48" s="22"/>
      <c r="T48" s="13"/>
      <c r="U48" s="13"/>
      <c r="V48" s="13"/>
      <c r="W48" s="13"/>
      <c r="X48" s="13"/>
      <c r="Y48" s="13"/>
      <c r="Z48" s="13"/>
    </row>
    <row r="49" spans="1:26" s="2" customFormat="1" ht="16.5">
      <c r="A49" s="19" t="s">
        <v>41</v>
      </c>
      <c r="B49" s="10">
        <v>19</v>
      </c>
      <c r="C49" s="10">
        <v>16</v>
      </c>
      <c r="D49" s="10">
        <f t="shared" si="10"/>
        <v>35</v>
      </c>
      <c r="E49" s="11"/>
      <c r="F49" s="11"/>
      <c r="G49" s="11"/>
      <c r="H49" s="11"/>
      <c r="I49" s="11"/>
      <c r="J49" s="11"/>
      <c r="K49" s="12">
        <v>19</v>
      </c>
      <c r="L49" s="12">
        <v>16</v>
      </c>
      <c r="M49" s="12">
        <f t="shared" si="11"/>
        <v>35</v>
      </c>
      <c r="N49" s="12"/>
      <c r="O49" s="12"/>
      <c r="P49" s="12"/>
      <c r="Q49" s="12"/>
      <c r="R49" s="13"/>
      <c r="S49" s="13"/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42</v>
      </c>
      <c r="B50" s="10">
        <v>19</v>
      </c>
      <c r="C50" s="10">
        <v>16</v>
      </c>
      <c r="D50" s="10">
        <f t="shared" si="10"/>
        <v>35</v>
      </c>
      <c r="E50" s="11"/>
      <c r="F50" s="11"/>
      <c r="G50" s="11"/>
      <c r="H50" s="11"/>
      <c r="I50" s="11"/>
      <c r="J50" s="11"/>
      <c r="K50" s="12">
        <v>19</v>
      </c>
      <c r="L50" s="12">
        <v>16</v>
      </c>
      <c r="M50" s="12">
        <f t="shared" si="11"/>
        <v>35</v>
      </c>
      <c r="O50" s="12"/>
      <c r="P50" s="12"/>
      <c r="Q50" s="12"/>
      <c r="R50" s="13"/>
      <c r="S50" s="22">
        <v>0</v>
      </c>
      <c r="T50" s="13">
        <f>SUM(R50:S50)</f>
        <v>0</v>
      </c>
      <c r="U50" s="13"/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80</v>
      </c>
      <c r="B51" s="10">
        <v>19</v>
      </c>
      <c r="C51" s="10">
        <v>16</v>
      </c>
      <c r="D51" s="10">
        <f t="shared" si="10"/>
        <v>35</v>
      </c>
      <c r="E51" s="11"/>
      <c r="F51" s="11"/>
      <c r="G51" s="11"/>
      <c r="H51" s="11"/>
      <c r="I51" s="11"/>
      <c r="J51" s="11"/>
      <c r="K51" s="12">
        <v>19</v>
      </c>
      <c r="L51" s="12">
        <v>16</v>
      </c>
      <c r="M51" s="12">
        <f t="shared" si="11"/>
        <v>35</v>
      </c>
      <c r="N51" s="12"/>
      <c r="O51" s="12"/>
      <c r="P51" s="12"/>
      <c r="Q51" s="12"/>
      <c r="R51" s="13"/>
      <c r="S51" s="13"/>
      <c r="T51" s="13">
        <f>SUM(R51:S51)</f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9" t="s">
        <v>43</v>
      </c>
      <c r="B52" s="10">
        <v>20</v>
      </c>
      <c r="C52" s="10">
        <v>15</v>
      </c>
      <c r="D52" s="10">
        <f t="shared" si="10"/>
        <v>35</v>
      </c>
      <c r="E52" s="11"/>
      <c r="F52" s="11"/>
      <c r="G52" s="11"/>
      <c r="H52" s="11"/>
      <c r="I52" s="11"/>
      <c r="J52" s="11"/>
      <c r="K52" s="12">
        <v>20</v>
      </c>
      <c r="L52" s="12">
        <v>15</v>
      </c>
      <c r="M52" s="12">
        <f t="shared" si="11"/>
        <v>35</v>
      </c>
      <c r="N52" s="12"/>
      <c r="O52" s="12"/>
      <c r="P52" s="12"/>
      <c r="Q52" s="12"/>
      <c r="R52" s="13"/>
      <c r="S52" s="13"/>
      <c r="T52" s="22">
        <v>0</v>
      </c>
      <c r="U52" s="13">
        <v>0</v>
      </c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71</v>
      </c>
      <c r="B53" s="10">
        <v>18</v>
      </c>
      <c r="C53" s="10">
        <v>15</v>
      </c>
      <c r="D53" s="10">
        <f t="shared" si="10"/>
        <v>33</v>
      </c>
      <c r="E53" s="11"/>
      <c r="F53" s="11"/>
      <c r="G53" s="11"/>
      <c r="H53" s="11"/>
      <c r="I53" s="11"/>
      <c r="J53" s="11"/>
      <c r="K53" s="12">
        <v>18</v>
      </c>
      <c r="L53" s="12">
        <v>15</v>
      </c>
      <c r="M53" s="12">
        <f t="shared" si="11"/>
        <v>33</v>
      </c>
      <c r="N53" s="12"/>
      <c r="O53" s="12"/>
      <c r="P53" s="12"/>
      <c r="Q53" s="12"/>
      <c r="R53" s="13"/>
      <c r="S53" s="13"/>
      <c r="T53" s="22"/>
      <c r="U53" s="13"/>
      <c r="V53" s="13"/>
      <c r="W53" s="13"/>
      <c r="X53" s="13"/>
      <c r="Y53" s="13"/>
      <c r="Z53" s="13"/>
    </row>
    <row r="54" spans="1:26" s="3" customFormat="1" ht="16.5">
      <c r="A54" s="20" t="s">
        <v>8</v>
      </c>
      <c r="B54" s="21">
        <f>SUM(B45:B53)</f>
        <v>171</v>
      </c>
      <c r="C54" s="21">
        <f>SUM(C45:C53)</f>
        <v>141</v>
      </c>
      <c r="D54" s="21">
        <f>SUM(D45:D53)</f>
        <v>312</v>
      </c>
      <c r="E54" s="21"/>
      <c r="F54" s="21"/>
      <c r="G54" s="21"/>
      <c r="H54" s="21"/>
      <c r="I54" s="21"/>
      <c r="J54" s="21"/>
      <c r="K54" s="21">
        <f>SUM(K45:K53)</f>
        <v>171</v>
      </c>
      <c r="L54" s="21">
        <f>SUM(L45:L53)</f>
        <v>141</v>
      </c>
      <c r="M54" s="21">
        <f>SUM(M45:M53)</f>
        <v>312</v>
      </c>
      <c r="N54" s="21"/>
      <c r="O54" s="21"/>
      <c r="P54" s="21"/>
      <c r="Q54" s="21"/>
      <c r="R54" s="21">
        <f>SUM(R45:R52)</f>
        <v>0</v>
      </c>
      <c r="S54" s="21">
        <f>SUM(S45:S52)</f>
        <v>0</v>
      </c>
      <c r="T54" s="21">
        <f>SUM(T45:T52)</f>
        <v>0</v>
      </c>
      <c r="U54" s="21"/>
      <c r="V54" s="21" t="e">
        <f>L54*#REF!-S54</f>
        <v>#REF!</v>
      </c>
      <c r="W54" s="21" t="e">
        <f>M54*#REF!-T54</f>
        <v>#REF!</v>
      </c>
      <c r="X54" s="21" t="e">
        <f>U54/K54/#REF!*100</f>
        <v>#REF!</v>
      </c>
      <c r="Y54" s="21" t="e">
        <f>V54/L54/#REF!*100</f>
        <v>#REF!</v>
      </c>
      <c r="Z54" s="21" t="e">
        <f>W54/M54/#REF!*100</f>
        <v>#REF!</v>
      </c>
    </row>
    <row r="55" spans="1:26" s="2" customFormat="1" ht="16.5">
      <c r="A55" s="19" t="s">
        <v>44</v>
      </c>
      <c r="B55" s="10">
        <v>19</v>
      </c>
      <c r="C55" s="10">
        <v>17</v>
      </c>
      <c r="D55" s="10">
        <f>SUM(B55:C55)</f>
        <v>36</v>
      </c>
      <c r="E55" s="11"/>
      <c r="F55" s="11"/>
      <c r="G55" s="11"/>
      <c r="H55" s="11"/>
      <c r="I55" s="11"/>
      <c r="J55" s="11"/>
      <c r="K55" s="12">
        <v>19</v>
      </c>
      <c r="L55" s="12">
        <v>17</v>
      </c>
      <c r="M55" s="12">
        <f>SUM(K55:L55)</f>
        <v>36</v>
      </c>
      <c r="N55" s="12"/>
      <c r="O55" s="12"/>
      <c r="P55" s="12"/>
      <c r="Q55" s="12"/>
      <c r="R55" s="13">
        <v>0</v>
      </c>
      <c r="S55" s="13"/>
      <c r="T55" s="13">
        <f aca="true" t="shared" si="12" ref="T55:T60">SUM(R55:S55)</f>
        <v>0</v>
      </c>
      <c r="U55" s="13" t="e">
        <f>K55*#REF!-R55</f>
        <v>#REF!</v>
      </c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45</v>
      </c>
      <c r="B56" s="10">
        <v>18</v>
      </c>
      <c r="C56" s="10">
        <v>15</v>
      </c>
      <c r="D56" s="10">
        <f aca="true" t="shared" si="13" ref="D56:D62">SUM(B56:C56)</f>
        <v>33</v>
      </c>
      <c r="E56" s="11">
        <v>2</v>
      </c>
      <c r="F56" s="11"/>
      <c r="G56" s="11"/>
      <c r="H56" s="11"/>
      <c r="I56" s="11"/>
      <c r="J56" s="11"/>
      <c r="K56" s="12">
        <v>20</v>
      </c>
      <c r="L56" s="12">
        <v>15</v>
      </c>
      <c r="M56" s="12">
        <f aca="true" t="shared" si="14" ref="M56:M62">SUM(K56:L56)</f>
        <v>35</v>
      </c>
      <c r="N56" s="12"/>
      <c r="O56" s="12"/>
      <c r="P56" s="12"/>
      <c r="Q56" s="12">
        <v>-1</v>
      </c>
      <c r="R56" s="29"/>
      <c r="S56" s="22">
        <v>0</v>
      </c>
      <c r="T56" s="13">
        <f t="shared" si="12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46</v>
      </c>
      <c r="B57" s="10">
        <v>19</v>
      </c>
      <c r="C57" s="10">
        <v>15</v>
      </c>
      <c r="D57" s="10">
        <f t="shared" si="13"/>
        <v>34</v>
      </c>
      <c r="E57" s="11"/>
      <c r="F57" s="11"/>
      <c r="G57" s="11"/>
      <c r="H57" s="11"/>
      <c r="I57" s="11"/>
      <c r="J57" s="11"/>
      <c r="K57" s="12">
        <v>19</v>
      </c>
      <c r="L57" s="12">
        <v>15</v>
      </c>
      <c r="M57" s="12">
        <f t="shared" si="14"/>
        <v>34</v>
      </c>
      <c r="N57" s="12"/>
      <c r="O57" s="12"/>
      <c r="P57" s="12"/>
      <c r="Q57" s="33">
        <v>-1</v>
      </c>
      <c r="R57" s="13">
        <v>0</v>
      </c>
      <c r="S57" s="13"/>
      <c r="T57" s="13">
        <f t="shared" si="12"/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47</v>
      </c>
      <c r="B58" s="10">
        <v>20</v>
      </c>
      <c r="C58" s="10">
        <v>16</v>
      </c>
      <c r="D58" s="10">
        <f t="shared" si="13"/>
        <v>36</v>
      </c>
      <c r="E58" s="11"/>
      <c r="F58" s="11"/>
      <c r="G58" s="11"/>
      <c r="H58" s="11"/>
      <c r="I58" s="11">
        <v>1</v>
      </c>
      <c r="J58" s="11"/>
      <c r="K58" s="12">
        <v>20</v>
      </c>
      <c r="L58" s="12">
        <v>15</v>
      </c>
      <c r="M58" s="12">
        <f t="shared" si="14"/>
        <v>35</v>
      </c>
      <c r="N58" s="12"/>
      <c r="O58" s="12"/>
      <c r="P58" s="12"/>
      <c r="Q58" s="33"/>
      <c r="R58" s="13"/>
      <c r="S58" s="13"/>
      <c r="T58" s="13">
        <f t="shared" si="12"/>
        <v>0</v>
      </c>
      <c r="U58" s="13" t="e">
        <f>K58*#REF!-#REF!</f>
        <v>#REF!</v>
      </c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48</v>
      </c>
      <c r="B59" s="30">
        <v>20</v>
      </c>
      <c r="C59" s="30">
        <v>15</v>
      </c>
      <c r="D59" s="10">
        <f t="shared" si="13"/>
        <v>35</v>
      </c>
      <c r="E59" s="11"/>
      <c r="F59" s="11"/>
      <c r="G59" s="11"/>
      <c r="H59" s="11"/>
      <c r="I59" s="11"/>
      <c r="J59" s="11"/>
      <c r="K59" s="12">
        <v>20</v>
      </c>
      <c r="L59" s="12">
        <v>15</v>
      </c>
      <c r="M59" s="12">
        <f t="shared" si="14"/>
        <v>35</v>
      </c>
      <c r="N59" s="12"/>
      <c r="O59" s="12"/>
      <c r="P59" s="12"/>
      <c r="Q59" s="12">
        <v>-1</v>
      </c>
      <c r="R59" s="13"/>
      <c r="S59" s="13"/>
      <c r="T59" s="13">
        <f>SUM(R59:S59)</f>
        <v>0</v>
      </c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49</v>
      </c>
      <c r="B60" s="10">
        <v>20</v>
      </c>
      <c r="C60" s="10">
        <v>14</v>
      </c>
      <c r="D60" s="10">
        <f t="shared" si="13"/>
        <v>34</v>
      </c>
      <c r="E60" s="11"/>
      <c r="F60" s="11"/>
      <c r="G60" s="11"/>
      <c r="H60" s="11">
        <v>1</v>
      </c>
      <c r="I60" s="11"/>
      <c r="J60" s="11"/>
      <c r="K60" s="12">
        <v>19</v>
      </c>
      <c r="L60" s="12">
        <v>14</v>
      </c>
      <c r="M60" s="12">
        <f t="shared" si="14"/>
        <v>33</v>
      </c>
      <c r="N60" s="12"/>
      <c r="O60" s="12"/>
      <c r="P60" s="12"/>
      <c r="Q60" s="12">
        <v>-1</v>
      </c>
      <c r="R60" s="13"/>
      <c r="S60" s="13"/>
      <c r="T60" s="13">
        <f t="shared" si="12"/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9" t="s">
        <v>50</v>
      </c>
      <c r="B61" s="10">
        <v>20</v>
      </c>
      <c r="C61" s="10">
        <v>16</v>
      </c>
      <c r="D61" s="10">
        <f t="shared" si="13"/>
        <v>36</v>
      </c>
      <c r="E61" s="11"/>
      <c r="F61" s="11"/>
      <c r="G61" s="11"/>
      <c r="H61" s="11"/>
      <c r="I61" s="11"/>
      <c r="J61" s="11"/>
      <c r="K61" s="12">
        <v>20</v>
      </c>
      <c r="L61" s="12">
        <v>16</v>
      </c>
      <c r="M61" s="12">
        <f t="shared" si="14"/>
        <v>36</v>
      </c>
      <c r="N61" s="12"/>
      <c r="O61" s="12"/>
      <c r="P61" s="12"/>
      <c r="Q61" s="12">
        <v>-1</v>
      </c>
      <c r="R61" s="13">
        <v>0</v>
      </c>
      <c r="S61" s="27">
        <v>0</v>
      </c>
      <c r="T61" s="13"/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75</v>
      </c>
      <c r="B62" s="10">
        <v>20</v>
      </c>
      <c r="C62" s="10">
        <v>16</v>
      </c>
      <c r="D62" s="10">
        <f t="shared" si="13"/>
        <v>36</v>
      </c>
      <c r="E62" s="11"/>
      <c r="F62" s="11"/>
      <c r="G62" s="11"/>
      <c r="H62" s="11"/>
      <c r="I62" s="11"/>
      <c r="J62" s="11"/>
      <c r="K62" s="12">
        <v>20</v>
      </c>
      <c r="L62" s="12">
        <v>16</v>
      </c>
      <c r="M62" s="12">
        <f t="shared" si="14"/>
        <v>36</v>
      </c>
      <c r="N62" s="12"/>
      <c r="O62" s="12"/>
      <c r="P62" s="12"/>
      <c r="Q62" s="12"/>
      <c r="R62" s="13">
        <v>0</v>
      </c>
      <c r="S62" s="13">
        <v>0</v>
      </c>
      <c r="T62" s="22">
        <v>0</v>
      </c>
      <c r="U62" s="13"/>
      <c r="V62" s="13" t="e">
        <f>L62*#REF!-S62</f>
        <v>#REF!</v>
      </c>
      <c r="W62" s="13" t="e">
        <f>M62*#REF!-T62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76</v>
      </c>
      <c r="B63" s="10"/>
      <c r="C63" s="10"/>
      <c r="D63" s="10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2"/>
      <c r="P63" s="12"/>
      <c r="Q63" s="12"/>
      <c r="R63" s="13"/>
      <c r="S63" s="13"/>
      <c r="T63" s="22"/>
      <c r="U63" s="13"/>
      <c r="V63" s="13"/>
      <c r="W63" s="13"/>
      <c r="X63" s="13"/>
      <c r="Y63" s="13"/>
      <c r="Z63" s="13"/>
    </row>
    <row r="64" spans="1:26" s="3" customFormat="1" ht="16.5">
      <c r="A64" s="20" t="s">
        <v>8</v>
      </c>
      <c r="B64" s="21">
        <f>SUM(B55:B63)</f>
        <v>156</v>
      </c>
      <c r="C64" s="21">
        <f>SUM(C55:C63)</f>
        <v>124</v>
      </c>
      <c r="D64" s="21">
        <f>SUM(D55:D63)</f>
        <v>280</v>
      </c>
      <c r="E64" s="21"/>
      <c r="F64" s="21"/>
      <c r="G64" s="11"/>
      <c r="H64" s="21"/>
      <c r="I64" s="21"/>
      <c r="J64" s="21"/>
      <c r="K64" s="21">
        <f>SUM(K55:K63)</f>
        <v>157</v>
      </c>
      <c r="L64" s="21">
        <f>SUM(L55:L63)</f>
        <v>123</v>
      </c>
      <c r="M64" s="21">
        <f>SUM(K64:L64)</f>
        <v>280</v>
      </c>
      <c r="N64" s="21"/>
      <c r="O64" s="21"/>
      <c r="P64" s="21"/>
      <c r="Q64" s="21"/>
      <c r="R64" s="21"/>
      <c r="S64" s="21"/>
      <c r="T64" s="21"/>
      <c r="U64" s="28"/>
      <c r="V64" s="21" t="e">
        <f>L64*#REF!-S64</f>
        <v>#REF!</v>
      </c>
      <c r="W64" s="21" t="e">
        <f>M64*#REF!-T64</f>
        <v>#REF!</v>
      </c>
      <c r="X64" s="21" t="e">
        <f>#REF!/K64/#REF!*100</f>
        <v>#REF!</v>
      </c>
      <c r="Y64" s="21" t="e">
        <f>V64/L64/#REF!*100</f>
        <v>#REF!</v>
      </c>
      <c r="Z64" s="21" t="e">
        <f>W64/M64/#REF!*100</f>
        <v>#REF!</v>
      </c>
    </row>
    <row r="65" spans="1:26" s="2" customFormat="1" ht="16.5">
      <c r="A65" s="19" t="s">
        <v>9</v>
      </c>
      <c r="B65" s="10">
        <f>B13+B23+B33+B44+B54+B64</f>
        <v>855</v>
      </c>
      <c r="C65" s="10">
        <f>C13+C23+C33+C44+C54+C64</f>
        <v>746</v>
      </c>
      <c r="D65" s="10">
        <f>D13+D23+D33+D44+D54+D64</f>
        <v>1601</v>
      </c>
      <c r="E65" s="11">
        <f>E13+E23+E33+E44+E54+E64</f>
        <v>0</v>
      </c>
      <c r="F65" s="11">
        <f>F13+F23+F33+F44+F54+F64</f>
        <v>0</v>
      </c>
      <c r="G65" s="11">
        <f>SUM(E65:F65)</f>
        <v>0</v>
      </c>
      <c r="H65" s="11">
        <f aca="true" t="shared" si="15" ref="H65:N65">H13+H23+H33+H44+H54+H64</f>
        <v>0</v>
      </c>
      <c r="I65" s="11">
        <f t="shared" si="15"/>
        <v>0</v>
      </c>
      <c r="J65" s="11">
        <f t="shared" si="15"/>
        <v>0</v>
      </c>
      <c r="K65" s="12">
        <f t="shared" si="15"/>
        <v>854</v>
      </c>
      <c r="L65" s="12">
        <f t="shared" si="15"/>
        <v>743</v>
      </c>
      <c r="M65" s="12">
        <f t="shared" si="15"/>
        <v>1597</v>
      </c>
      <c r="N65" s="12">
        <f t="shared" si="15"/>
        <v>0</v>
      </c>
      <c r="O65" s="12"/>
      <c r="P65" s="12">
        <f>SUM(N65:O65)</f>
        <v>0</v>
      </c>
      <c r="Q65" s="12">
        <f>SUM(Q4:Q64)</f>
        <v>-21</v>
      </c>
      <c r="R65" s="13">
        <f>R13+R23+R33+R44+R54+R64</f>
        <v>0</v>
      </c>
      <c r="S65" s="13">
        <f>S13+S23+S33+S44+S54+S64</f>
        <v>0</v>
      </c>
      <c r="T65" s="13">
        <f>T13+T23+T33+T44+T54+T64</f>
        <v>0</v>
      </c>
      <c r="U65" s="13" t="e">
        <f>#REF!+#REF!+U33+U44+U54+#REF!</f>
        <v>#REF!</v>
      </c>
      <c r="V65" s="13" t="e">
        <f>V13+V23+V33+V44+V54+V64</f>
        <v>#REF!</v>
      </c>
      <c r="W65" s="13" t="e">
        <f>W13+W23+W33+W44+W54+W64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2" customFormat="1" ht="16.5">
      <c r="A66" s="19" t="s">
        <v>51</v>
      </c>
      <c r="B66" s="10">
        <v>5</v>
      </c>
      <c r="C66" s="10">
        <v>3</v>
      </c>
      <c r="D66" s="10">
        <f>SUM(B66:C66)</f>
        <v>8</v>
      </c>
      <c r="E66" s="11">
        <v>0</v>
      </c>
      <c r="F66" s="11">
        <v>0</v>
      </c>
      <c r="G66" s="11">
        <f>SUM(E66:F66)</f>
        <v>0</v>
      </c>
      <c r="H66" s="11">
        <v>0</v>
      </c>
      <c r="I66" s="11">
        <v>0</v>
      </c>
      <c r="J66" s="11">
        <f>SUM(H66:I66)</f>
        <v>0</v>
      </c>
      <c r="K66" s="12">
        <f>B66+E66-H66</f>
        <v>5</v>
      </c>
      <c r="L66" s="12">
        <f>C66+F66-I66</f>
        <v>3</v>
      </c>
      <c r="M66" s="12">
        <f>SUM(K66:L66)</f>
        <v>8</v>
      </c>
      <c r="N66" s="12">
        <v>2</v>
      </c>
      <c r="O66" s="12">
        <v>2</v>
      </c>
      <c r="P66" s="12">
        <v>1</v>
      </c>
      <c r="Q66" s="12">
        <v>2</v>
      </c>
      <c r="R66" s="13">
        <v>3</v>
      </c>
      <c r="S66" s="13">
        <v>2</v>
      </c>
      <c r="T66" s="13">
        <f>SUM(R66:S66)</f>
        <v>5</v>
      </c>
      <c r="U66" s="2" t="s">
        <v>68</v>
      </c>
      <c r="V66" s="13" t="e">
        <f>L66*#REF!-S66</f>
        <v>#REF!</v>
      </c>
      <c r="W66" s="13" t="e">
        <f>M66*#REF!-T66</f>
        <v>#REF!</v>
      </c>
      <c r="X66" s="13" t="e">
        <f>U64/K66/#REF!*100</f>
        <v>#REF!</v>
      </c>
      <c r="Y66" s="13" t="e">
        <f>V66/L66/#REF!*100</f>
        <v>#REF!</v>
      </c>
      <c r="Z66" s="13" t="e">
        <f>W66/M66/#REF!*100</f>
        <v>#REF!</v>
      </c>
    </row>
    <row r="67" spans="1:26" s="5" customFormat="1" ht="16.5">
      <c r="A67" s="23" t="s">
        <v>52</v>
      </c>
      <c r="B67" s="24">
        <f>SUM(B65:B66)</f>
        <v>860</v>
      </c>
      <c r="C67" s="24">
        <f>SUM(C65:C66)</f>
        <v>749</v>
      </c>
      <c r="D67" s="24">
        <f>SUM(D65:D66)</f>
        <v>1609</v>
      </c>
      <c r="E67" s="24">
        <f>SUM(E65:E66)</f>
        <v>0</v>
      </c>
      <c r="F67" s="24">
        <f>SUM(F65:F66)</f>
        <v>0</v>
      </c>
      <c r="G67" s="24">
        <f aca="true" t="shared" si="16" ref="G67:N67">SUM(G65:G66)</f>
        <v>0</v>
      </c>
      <c r="H67" s="24">
        <f t="shared" si="16"/>
        <v>0</v>
      </c>
      <c r="I67" s="24">
        <f t="shared" si="16"/>
        <v>0</v>
      </c>
      <c r="J67" s="24">
        <f t="shared" si="16"/>
        <v>0</v>
      </c>
      <c r="K67" s="24">
        <f t="shared" si="16"/>
        <v>859</v>
      </c>
      <c r="L67" s="24">
        <f t="shared" si="16"/>
        <v>746</v>
      </c>
      <c r="M67" s="24">
        <f>SUM(K67:L67)</f>
        <v>1605</v>
      </c>
      <c r="N67" s="24">
        <f t="shared" si="16"/>
        <v>2</v>
      </c>
      <c r="O67" s="24"/>
      <c r="P67" s="24">
        <f>SUM(N67:O67)</f>
        <v>2</v>
      </c>
      <c r="Q67" s="24"/>
      <c r="R67" s="24">
        <f>SUM(R65:R66)</f>
        <v>3</v>
      </c>
      <c r="S67" s="24">
        <f>SUM(S65:S66)</f>
        <v>2</v>
      </c>
      <c r="T67" s="24">
        <f>SUM(T65:T66)</f>
        <v>5</v>
      </c>
      <c r="U67" s="28" t="s">
        <v>69</v>
      </c>
      <c r="V67" s="24" t="e">
        <f>L67*#REF!-S67</f>
        <v>#REF!</v>
      </c>
      <c r="W67" s="24" t="e">
        <f>M67*#REF!-T67</f>
        <v>#REF!</v>
      </c>
      <c r="X67" s="24" t="e">
        <f>U67/K67/#REF!*100</f>
        <v>#VALUE!</v>
      </c>
      <c r="Y67" s="24" t="e">
        <f>V67/L67/#REF!*100</f>
        <v>#REF!</v>
      </c>
      <c r="Z67" s="24" t="e">
        <f>W67/M67/#REF!*100</f>
        <v>#REF!</v>
      </c>
    </row>
    <row r="68" spans="1:26" s="2" customFormat="1" ht="16.5">
      <c r="A68" s="19" t="s">
        <v>10</v>
      </c>
      <c r="B68" s="10">
        <v>17</v>
      </c>
      <c r="C68" s="10">
        <v>13</v>
      </c>
      <c r="D68" s="10">
        <f>SUM(B68:C68)</f>
        <v>30</v>
      </c>
      <c r="E68" s="11">
        <v>0</v>
      </c>
      <c r="F68" s="11"/>
      <c r="G68" s="11">
        <f>SUM(E68:F68)</f>
        <v>0</v>
      </c>
      <c r="H68" s="11"/>
      <c r="I68" s="11">
        <v>0</v>
      </c>
      <c r="J68" s="11">
        <f>SUM(H68:I68)</f>
        <v>0</v>
      </c>
      <c r="K68" s="12">
        <f>B68+E68-H68</f>
        <v>17</v>
      </c>
      <c r="L68" s="12">
        <f>C68+F68-I68</f>
        <v>13</v>
      </c>
      <c r="M68" s="12">
        <f>SUM(K68:L68)</f>
        <v>30</v>
      </c>
      <c r="N68" s="12">
        <v>1</v>
      </c>
      <c r="O68" s="12"/>
      <c r="P68" s="12"/>
      <c r="Q68" s="12"/>
      <c r="R68" s="13">
        <v>0</v>
      </c>
      <c r="S68" s="13">
        <f>SUM(S66:S67)</f>
        <v>4</v>
      </c>
      <c r="T68" s="13">
        <v>0</v>
      </c>
      <c r="U68" s="13" t="e">
        <f>K68*#REF!-R68</f>
        <v>#REF!</v>
      </c>
      <c r="V68" s="13" t="e">
        <f>L68*#REF!-S68</f>
        <v>#REF!</v>
      </c>
      <c r="W68" s="13" t="e">
        <f>M68*#REF!-T68</f>
        <v>#REF!</v>
      </c>
      <c r="X68" s="13" t="e">
        <f>U68/K68/#REF!*100</f>
        <v>#REF!</v>
      </c>
      <c r="Y68" s="13" t="e">
        <f>V68/L68/#REF!*100</f>
        <v>#REF!</v>
      </c>
      <c r="Z68" s="13" t="e">
        <f>W68/M68/#REF!*100</f>
        <v>#REF!</v>
      </c>
    </row>
    <row r="69" spans="1:26" s="3" customFormat="1" ht="19.5" customHeight="1">
      <c r="A69" s="25" t="s">
        <v>53</v>
      </c>
      <c r="B69" s="26">
        <f>SUM(B67:B68)</f>
        <v>877</v>
      </c>
      <c r="C69" s="26">
        <f>SUM(C67:C68)</f>
        <v>762</v>
      </c>
      <c r="D69" s="26">
        <f>SUM(D67:D68)</f>
        <v>1639</v>
      </c>
      <c r="E69" s="26">
        <f>SUM(E67:E68)</f>
        <v>0</v>
      </c>
      <c r="F69" s="26">
        <f>SUM(F67:F68)</f>
        <v>0</v>
      </c>
      <c r="G69" s="26">
        <f aca="true" t="shared" si="17" ref="G69:N69">SUM(G67:G68)</f>
        <v>0</v>
      </c>
      <c r="H69" s="26">
        <f t="shared" si="17"/>
        <v>0</v>
      </c>
      <c r="I69" s="26">
        <f t="shared" si="17"/>
        <v>0</v>
      </c>
      <c r="J69" s="26">
        <f t="shared" si="17"/>
        <v>0</v>
      </c>
      <c r="K69" s="26">
        <f t="shared" si="17"/>
        <v>876</v>
      </c>
      <c r="L69" s="26">
        <f t="shared" si="17"/>
        <v>759</v>
      </c>
      <c r="M69" s="26">
        <f t="shared" si="17"/>
        <v>1635</v>
      </c>
      <c r="N69" s="26">
        <f t="shared" si="17"/>
        <v>3</v>
      </c>
      <c r="O69" s="26"/>
      <c r="P69" s="26">
        <f>SUM(N69:O69)</f>
        <v>3</v>
      </c>
      <c r="Q69" s="26"/>
      <c r="R69" s="26">
        <f>SUM(R67:R68)</f>
        <v>3</v>
      </c>
      <c r="S69" s="26">
        <f>SUM(S67:S68)</f>
        <v>6</v>
      </c>
      <c r="T69" s="26">
        <f aca="true" t="shared" si="18" ref="T69:Z69">SUM(T67:T68)</f>
        <v>5</v>
      </c>
      <c r="U69" s="26" t="e">
        <f t="shared" si="18"/>
        <v>#REF!</v>
      </c>
      <c r="V69" s="26" t="e">
        <f t="shared" si="18"/>
        <v>#REF!</v>
      </c>
      <c r="W69" s="26" t="e">
        <f t="shared" si="18"/>
        <v>#REF!</v>
      </c>
      <c r="X69" s="26" t="e">
        <f t="shared" si="18"/>
        <v>#VALUE!</v>
      </c>
      <c r="Y69" s="26" t="e">
        <f t="shared" si="18"/>
        <v>#REF!</v>
      </c>
      <c r="Z69" s="26" t="e">
        <f t="shared" si="18"/>
        <v>#REF!</v>
      </c>
    </row>
    <row r="70" spans="1:4" ht="15.75">
      <c r="A70" s="19" t="s">
        <v>63</v>
      </c>
      <c r="B70" s="10">
        <v>0</v>
      </c>
      <c r="C70" s="10">
        <v>0</v>
      </c>
      <c r="D70" s="10">
        <v>0</v>
      </c>
    </row>
    <row r="71" spans="1:13" ht="15.75">
      <c r="A71" s="19" t="s">
        <v>64</v>
      </c>
      <c r="B71" s="10"/>
      <c r="C71" s="10">
        <v>0</v>
      </c>
      <c r="D71" s="10">
        <f>SUM(B71:C71)</f>
        <v>0</v>
      </c>
      <c r="K71">
        <v>166</v>
      </c>
      <c r="L71">
        <v>129</v>
      </c>
      <c r="M71">
        <v>295</v>
      </c>
    </row>
    <row r="72" spans="1:4" ht="15.75">
      <c r="A72" s="19" t="s">
        <v>62</v>
      </c>
      <c r="B72" s="10">
        <v>2</v>
      </c>
      <c r="C72" s="10">
        <v>0</v>
      </c>
      <c r="D72" s="10">
        <f>SUM(B72:C72)</f>
        <v>2</v>
      </c>
    </row>
    <row r="73" spans="1:4" ht="15.75">
      <c r="A73" s="19" t="s">
        <v>65</v>
      </c>
      <c r="B73" s="10"/>
      <c r="C73" s="10"/>
      <c r="D73" s="10">
        <f>SUM(B73:C73)</f>
        <v>0</v>
      </c>
    </row>
    <row r="74" spans="1:4" ht="15.75">
      <c r="A74" s="19" t="s">
        <v>66</v>
      </c>
      <c r="B74" s="10">
        <v>1</v>
      </c>
      <c r="C74" s="10">
        <v>2</v>
      </c>
      <c r="D74" s="10">
        <f>SUM(B74:C74)</f>
        <v>3</v>
      </c>
    </row>
    <row r="75" spans="1:14" ht="16.5">
      <c r="A75" s="19" t="s">
        <v>67</v>
      </c>
      <c r="B75" s="10">
        <v>2</v>
      </c>
      <c r="C75" s="10">
        <v>1</v>
      </c>
      <c r="D75" s="10">
        <f>SUM(B75:C75)</f>
        <v>3</v>
      </c>
      <c r="N75" s="4"/>
    </row>
    <row r="76" spans="1:4" ht="15.75">
      <c r="A76" s="19" t="s">
        <v>9</v>
      </c>
      <c r="B76" s="10">
        <f>SUM(B70:B75)</f>
        <v>5</v>
      </c>
      <c r="C76" s="10">
        <f>SUM(C70:C75)</f>
        <v>3</v>
      </c>
      <c r="D76" s="10">
        <f>SUM(D70:D75)</f>
        <v>8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2010-08-30T01:51:07Z</cp:lastPrinted>
  <dcterms:created xsi:type="dcterms:W3CDTF">1998-12-07T02:16:08Z</dcterms:created>
  <dcterms:modified xsi:type="dcterms:W3CDTF">2010-08-30T02:15:01Z</dcterms:modified>
  <cp:category/>
  <cp:version/>
  <cp:contentType/>
  <cp:contentStatus/>
</cp:coreProperties>
</file>