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<sst xmlns="http://schemas.openxmlformats.org/spreadsheetml/2006/main" count="122" uniqueCount="104">
  <si>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</si>
  <si>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</si>
  <si>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</si>
  <si>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</si>
  <si>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</si>
  <si>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</si>
  <si>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</si>
  <si>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</si>
  <si>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</si>
  <si>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</si>
  <si>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</si>
  <si>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</si>
  <si>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</si>
  <si>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</si>
  <si>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</si>
  <si>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</si>
  <si>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</si>
  <si>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</si>
  <si>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</si>
  <si>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</si>
  <si>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</si>
  <si>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</si>
  <si>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</si>
  <si>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</si>
  <si>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</si>
  <si>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</si>
  <si>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</si>
  <si>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</si>
  <si>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</si>
  <si>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</si>
  <si>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</si>
  <si>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</si>
  <si>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</si>
  <si>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</si>
  <si>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</si>
  <si>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</si>
  <si>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</si>
  <si>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</si>
  <si>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</si>
  <si>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</si>
  <si>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</si>
  <si>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</si>
  <si>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</si>
  <si>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</si>
  <si>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</si>
  <si>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</si>
  <si>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</si>
  <si>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</si>
  <si>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</si>
  <si>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</si>
  <si>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</si>
  <si>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</si>
  <si>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</si>
  <si>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</si>
  <si>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</si>
  <si>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</si>
  <si>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</si>
  <si>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</si>
  <si>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</si>
  <si>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</si>
  <si>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</si>
  <si>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</si>
  <si>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</si>
  <si>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</si>
  <si>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</si>
  <si>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</si>
  <si>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</si>
  <si>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>林昱瑋(新生赴大陸)</t>
  </si>
  <si>
    <t>邱霈琳(新生赴大陸)</t>
  </si>
  <si>
    <t>黃怡雯(新生赴大陸)</t>
  </si>
  <si>
    <t>鄭致宇(提早入學)</t>
  </si>
  <si>
    <t>提延或在家</t>
  </si>
  <si>
    <t>啟畢</t>
  </si>
  <si>
    <t>小畢</t>
  </si>
  <si>
    <t>王佳螢(新生赴大陸)</t>
  </si>
  <si>
    <t>詹寓棋(新生赴大陸)</t>
  </si>
  <si>
    <t>邱翊永(新生赴大陸)</t>
  </si>
  <si>
    <t>林宜瑩(三年級延讀1年)</t>
  </si>
  <si>
    <t>詹易宸(新生赴大陸)</t>
  </si>
  <si>
    <t>詹宜蓁(新生赴大陸)</t>
  </si>
  <si>
    <t>張哲嘉(升5赴大陸)</t>
  </si>
  <si>
    <t xml:space="preserve">                            彰 化 縣 永 靖 國 小 在 籍 學 生 數 民國104年8月</t>
  </si>
  <si>
    <t>-1(邱凱岑)</t>
  </si>
  <si>
    <t>-1(陳思翰)</t>
  </si>
  <si>
    <t>-1(陳人豪)</t>
  </si>
  <si>
    <t>-1(陳孟茵)</t>
  </si>
  <si>
    <t>-1(巫羽彤)</t>
  </si>
  <si>
    <t>-1(林軍含)</t>
  </si>
  <si>
    <t>-1(林郁璇)</t>
  </si>
  <si>
    <t>-1(邱世吉)</t>
  </si>
  <si>
    <t>-1(賴宥妍)</t>
  </si>
  <si>
    <t>-1(朱品溶)</t>
  </si>
  <si>
    <t>邱洺畯(新生赴大陸)</t>
  </si>
  <si>
    <t>王    馨(新生赴大陸)</t>
  </si>
  <si>
    <t>謝采芸(新生赴菲律賓)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</si>
  <si>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</si>
  <si>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</si>
  <si>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</si>
  <si>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</si>
  <si>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</si>
  <si>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</si>
  <si>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</si>
  <si>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>黃俊穎(升3赴大陸)</t>
  </si>
  <si>
    <t>王英豪(新生赴巴西)    黃梓綺(升2赴大陸)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</si>
</sst>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53" fillId="41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1">
      <selection activeCell="J20" sqref="J20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1.00390625" style="55" customWidth="1"/>
    <col min="15" max="15" width="22.375" style="0" customWidth="1"/>
    <col min="16" max="16" width="21.1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97</v>
      </c>
      <c r="F2" s="21"/>
      <c r="G2" s="21"/>
      <c r="H2" s="61" t="s">
        <v>98</v>
      </c>
      <c r="I2" s="62"/>
      <c r="J2" s="63"/>
      <c r="K2" s="35" t="s">
        <v>1</v>
      </c>
      <c r="L2" s="35"/>
      <c r="M2" s="35"/>
      <c r="N2" s="48" t="s">
        <v>63</v>
      </c>
      <c r="O2" s="56" t="s">
        <v>71</v>
      </c>
      <c r="P2" s="57" t="s">
        <v>65</v>
      </c>
      <c r="Q2" s="64" t="s">
        <v>62</v>
      </c>
      <c r="R2" s="65"/>
      <c r="S2" s="66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45">
        <v>1</v>
      </c>
      <c r="I4" s="45"/>
      <c r="J4" s="45"/>
      <c r="K4" s="14">
        <f aca="true" t="shared" si="1" ref="K4:L9">B4+E4-H4</f>
        <v>13</v>
      </c>
      <c r="L4" s="14">
        <f t="shared" si="1"/>
        <v>12</v>
      </c>
      <c r="M4" s="14">
        <f aca="true" t="shared" si="2" ref="M4:M9">SUM(K4:L4)</f>
        <v>25</v>
      </c>
      <c r="N4" s="48" t="s">
        <v>88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15</v>
      </c>
      <c r="C6" s="5">
        <v>10</v>
      </c>
      <c r="D6" s="5">
        <f t="shared" si="0"/>
        <v>25</v>
      </c>
      <c r="E6" s="6"/>
      <c r="F6" s="6">
        <v>1</v>
      </c>
      <c r="G6" s="6"/>
      <c r="H6" s="45">
        <v>0</v>
      </c>
      <c r="I6" s="45"/>
      <c r="J6" s="45"/>
      <c r="K6" s="14">
        <f t="shared" si="1"/>
        <v>15</v>
      </c>
      <c r="L6" s="14">
        <f t="shared" si="1"/>
        <v>11</v>
      </c>
      <c r="M6" s="14">
        <f t="shared" si="2"/>
        <v>26</v>
      </c>
      <c r="N6" s="48" t="s">
        <v>89</v>
      </c>
      <c r="O6" s="43" t="s">
        <v>99</v>
      </c>
      <c r="P6" s="41"/>
      <c r="Q6" s="6"/>
      <c r="R6" s="6"/>
      <c r="S6" s="6"/>
    </row>
    <row r="7" spans="1:19" s="1" customFormat="1" ht="16.5">
      <c r="A7" s="9" t="s">
        <v>11</v>
      </c>
      <c r="B7" s="5">
        <v>14</v>
      </c>
      <c r="C7" s="5">
        <v>12</v>
      </c>
      <c r="D7" s="5">
        <f t="shared" si="0"/>
        <v>26</v>
      </c>
      <c r="E7" s="6">
        <v>1</v>
      </c>
      <c r="F7" s="6">
        <v>1</v>
      </c>
      <c r="G7" s="6"/>
      <c r="H7" s="45">
        <v>2</v>
      </c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90</v>
      </c>
      <c r="O7" s="43"/>
      <c r="P7" s="41" t="s">
        <v>92</v>
      </c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>
        <v>1</v>
      </c>
      <c r="G8" s="6"/>
      <c r="H8" s="45">
        <v>0</v>
      </c>
      <c r="I8" s="45">
        <v>1</v>
      </c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91</v>
      </c>
      <c r="O8" s="43" t="s">
        <v>96</v>
      </c>
      <c r="P8" s="41" t="s">
        <v>93</v>
      </c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>
        <v>1</v>
      </c>
      <c r="J9" s="45"/>
      <c r="K9" s="14">
        <f t="shared" si="1"/>
        <v>15</v>
      </c>
      <c r="L9" s="14">
        <f t="shared" si="1"/>
        <v>11</v>
      </c>
      <c r="M9" s="14">
        <f t="shared" si="2"/>
        <v>26</v>
      </c>
      <c r="N9" s="48"/>
      <c r="O9" s="43"/>
      <c r="P9" s="41" t="s">
        <v>94</v>
      </c>
      <c r="Q9" s="6"/>
      <c r="R9" s="6"/>
      <c r="S9" s="6"/>
    </row>
    <row r="10" spans="1:19" s="13" customFormat="1" ht="16.5">
      <c r="A10" s="12" t="s">
        <v>4</v>
      </c>
      <c r="B10" s="11">
        <f>SUM(B4:B9)</f>
        <v>87</v>
      </c>
      <c r="C10" s="11">
        <f>SUM(C4:C9)</f>
        <v>70</v>
      </c>
      <c r="D10" s="11">
        <f>SUM(D4:D9)</f>
        <v>157</v>
      </c>
      <c r="E10" s="11"/>
      <c r="F10" s="11"/>
      <c r="G10" s="11"/>
      <c r="H10" s="11"/>
      <c r="I10" s="11"/>
      <c r="J10" s="11"/>
      <c r="K10" s="11">
        <f>SUM(K4:K9)</f>
        <v>85</v>
      </c>
      <c r="L10" s="11">
        <f>SUM(L4:L9)</f>
        <v>71</v>
      </c>
      <c r="M10" s="11">
        <f>SUM(M4:M9)</f>
        <v>156</v>
      </c>
      <c r="N10" s="49"/>
      <c r="O10" s="40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12</v>
      </c>
      <c r="D11" s="5">
        <f aca="true" t="shared" si="3" ref="D11:D17">SUM(B11:C11)</f>
        <v>25</v>
      </c>
      <c r="E11" s="6"/>
      <c r="F11" s="6"/>
      <c r="G11" s="6"/>
      <c r="H11" s="45"/>
      <c r="I11" s="45">
        <v>1</v>
      </c>
      <c r="J11" s="45"/>
      <c r="K11" s="14">
        <f>B11+E11-H11</f>
        <v>13</v>
      </c>
      <c r="L11" s="14">
        <f>C11+F11-I11</f>
        <v>11</v>
      </c>
      <c r="M11" s="14">
        <f>SUM(K11:L11)</f>
        <v>24</v>
      </c>
      <c r="N11" s="48"/>
      <c r="O11" s="43"/>
      <c r="P11" s="41"/>
      <c r="Q11" s="6"/>
      <c r="R11" s="6"/>
      <c r="S11" s="37"/>
    </row>
    <row r="12" spans="1:19" s="1" customFormat="1" ht="33" customHeight="1">
      <c r="A12" s="9" t="s">
        <v>47</v>
      </c>
      <c r="B12" s="5">
        <v>13</v>
      </c>
      <c r="C12" s="5">
        <v>12</v>
      </c>
      <c r="D12" s="5">
        <f t="shared" si="3"/>
        <v>25</v>
      </c>
      <c r="E12" s="6"/>
      <c r="F12" s="6">
        <v>1</v>
      </c>
      <c r="G12" s="6"/>
      <c r="H12" s="45">
        <v>1</v>
      </c>
      <c r="I12" s="45">
        <v>1</v>
      </c>
      <c r="J12" s="45"/>
      <c r="K12" s="14">
        <f aca="true" t="shared" si="4" ref="K12:K17">B12+E12-H12</f>
        <v>12</v>
      </c>
      <c r="L12" s="14">
        <f aca="true" t="shared" si="5" ref="L12:L17">C12+F12-I12</f>
        <v>12</v>
      </c>
      <c r="M12" s="14">
        <f aca="true" t="shared" si="6" ref="M12:M17">SUM(K12:L12)</f>
        <v>24</v>
      </c>
      <c r="N12" s="48"/>
      <c r="O12" s="59"/>
      <c r="P12" s="60" t="s">
        <v>103</v>
      </c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>
        <v>0</v>
      </c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43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11</v>
      </c>
      <c r="D14" s="5">
        <f t="shared" si="3"/>
        <v>25</v>
      </c>
      <c r="E14" s="6"/>
      <c r="F14" s="6"/>
      <c r="G14" s="6"/>
      <c r="H14" s="45">
        <v>1</v>
      </c>
      <c r="I14" s="45">
        <v>1</v>
      </c>
      <c r="J14" s="45"/>
      <c r="K14" s="14">
        <f t="shared" si="4"/>
        <v>13</v>
      </c>
      <c r="L14" s="14">
        <f t="shared" si="5"/>
        <v>10</v>
      </c>
      <c r="M14" s="14">
        <f t="shared" si="6"/>
        <v>23</v>
      </c>
      <c r="N14" s="48"/>
      <c r="O14" s="43"/>
      <c r="P14" s="41" t="s">
        <v>78</v>
      </c>
      <c r="Q14" s="6"/>
      <c r="R14" s="6"/>
      <c r="S14" s="6"/>
    </row>
    <row r="15" spans="1:19" s="1" customFormat="1" ht="16.5">
      <c r="A15" s="9" t="s">
        <v>50</v>
      </c>
      <c r="B15" s="5">
        <v>13</v>
      </c>
      <c r="C15" s="5">
        <v>12</v>
      </c>
      <c r="D15" s="5">
        <f t="shared" si="3"/>
        <v>25</v>
      </c>
      <c r="E15" s="6"/>
      <c r="F15" s="6"/>
      <c r="G15" s="6"/>
      <c r="H15" s="45">
        <v>0</v>
      </c>
      <c r="I15" s="45">
        <v>1</v>
      </c>
      <c r="J15" s="45"/>
      <c r="K15" s="14">
        <f t="shared" si="4"/>
        <v>13</v>
      </c>
      <c r="L15" s="14">
        <f t="shared" si="5"/>
        <v>11</v>
      </c>
      <c r="M15" s="14">
        <f t="shared" si="6"/>
        <v>24</v>
      </c>
      <c r="N15" s="48"/>
      <c r="O15" s="43"/>
      <c r="P15" s="41" t="s">
        <v>79</v>
      </c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87</v>
      </c>
      <c r="O16" s="43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43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94</v>
      </c>
      <c r="C18" s="11">
        <f>SUM(C11:C17)</f>
        <v>83</v>
      </c>
      <c r="D18" s="11">
        <f>SUM(D11:D17)</f>
        <v>177</v>
      </c>
      <c r="E18" s="11"/>
      <c r="F18" s="11"/>
      <c r="G18" s="11"/>
      <c r="H18" s="11"/>
      <c r="I18" s="11"/>
      <c r="J18" s="11"/>
      <c r="K18" s="11">
        <f>SUM(K11:K17)</f>
        <v>92</v>
      </c>
      <c r="L18" s="11">
        <f>SUM(L11:L17)</f>
        <v>80</v>
      </c>
      <c r="M18" s="11">
        <f>SUM(M11:M17)</f>
        <v>172</v>
      </c>
      <c r="N18" s="49"/>
      <c r="O18" s="40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11</v>
      </c>
      <c r="D19" s="5">
        <f>SUM(B19:C19)</f>
        <v>26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11</v>
      </c>
      <c r="M19" s="14">
        <f>SUM(K19:L19)</f>
        <v>26</v>
      </c>
      <c r="N19" s="48" t="s">
        <v>85</v>
      </c>
      <c r="O19" s="43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43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11</v>
      </c>
      <c r="D21" s="5">
        <f t="shared" si="7"/>
        <v>26</v>
      </c>
      <c r="E21" s="6"/>
      <c r="F21" s="6"/>
      <c r="G21" s="6"/>
      <c r="H21" s="45"/>
      <c r="I21" s="45">
        <v>1</v>
      </c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86</v>
      </c>
      <c r="O21" s="43"/>
      <c r="P21" s="41" t="s">
        <v>68</v>
      </c>
      <c r="Q21" s="38"/>
      <c r="R21" s="6"/>
      <c r="S21" s="6"/>
    </row>
    <row r="22" spans="1:19" s="1" customFormat="1" ht="16.5">
      <c r="A22" s="9" t="s">
        <v>17</v>
      </c>
      <c r="B22" s="5">
        <v>15</v>
      </c>
      <c r="C22" s="5">
        <v>12</v>
      </c>
      <c r="D22" s="5">
        <f t="shared" si="7"/>
        <v>27</v>
      </c>
      <c r="E22" s="6"/>
      <c r="F22" s="6"/>
      <c r="G22" s="6"/>
      <c r="H22" s="45">
        <v>1</v>
      </c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43"/>
      <c r="P22" s="41" t="s">
        <v>102</v>
      </c>
      <c r="Q22" s="6"/>
      <c r="R22" s="6"/>
      <c r="S22" s="6"/>
    </row>
    <row r="23" spans="1:19" s="1" customFormat="1" ht="16.5">
      <c r="A23" s="9" t="s">
        <v>18</v>
      </c>
      <c r="B23" s="5">
        <v>15</v>
      </c>
      <c r="C23" s="5">
        <v>11</v>
      </c>
      <c r="D23" s="5">
        <f t="shared" si="7"/>
        <v>26</v>
      </c>
      <c r="E23" s="6">
        <v>1</v>
      </c>
      <c r="F23" s="6"/>
      <c r="G23" s="6"/>
      <c r="H23" s="45"/>
      <c r="I23" s="45">
        <v>1</v>
      </c>
      <c r="J23" s="45"/>
      <c r="K23" s="14">
        <f t="shared" si="8"/>
        <v>16</v>
      </c>
      <c r="L23" s="14">
        <f t="shared" si="9"/>
        <v>10</v>
      </c>
      <c r="M23" s="14">
        <f t="shared" si="10"/>
        <v>26</v>
      </c>
      <c r="N23" s="48"/>
      <c r="O23" s="43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12</v>
      </c>
      <c r="D24" s="5">
        <f t="shared" si="7"/>
        <v>27</v>
      </c>
      <c r="E24" s="6"/>
      <c r="F24" s="6"/>
      <c r="G24" s="6"/>
      <c r="H24" s="45"/>
      <c r="I24" s="45">
        <v>1</v>
      </c>
      <c r="J24" s="45"/>
      <c r="K24" s="14">
        <f t="shared" si="8"/>
        <v>15</v>
      </c>
      <c r="L24" s="14">
        <f t="shared" si="9"/>
        <v>11</v>
      </c>
      <c r="M24" s="14">
        <f t="shared" si="10"/>
        <v>26</v>
      </c>
      <c r="N24" s="48"/>
      <c r="O24" s="43"/>
      <c r="P24" s="41" t="s">
        <v>69</v>
      </c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/>
      <c r="I25" s="45"/>
      <c r="J25" s="45"/>
      <c r="K25" s="14">
        <f t="shared" si="8"/>
        <v>15</v>
      </c>
      <c r="L25" s="14">
        <f t="shared" si="9"/>
        <v>12</v>
      </c>
      <c r="M25" s="14">
        <f t="shared" si="10"/>
        <v>27</v>
      </c>
      <c r="N25" s="48"/>
      <c r="O25" s="43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12</v>
      </c>
      <c r="D26" s="5">
        <f t="shared" si="7"/>
        <v>26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12</v>
      </c>
      <c r="M26" s="14">
        <f t="shared" si="10"/>
        <v>26</v>
      </c>
      <c r="N26" s="48"/>
      <c r="O26" s="43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92</v>
      </c>
      <c r="D27" s="11">
        <f>SUM(D19:D26)</f>
        <v>211</v>
      </c>
      <c r="E27" s="11"/>
      <c r="F27" s="11"/>
      <c r="G27" s="11"/>
      <c r="H27" s="11"/>
      <c r="I27" s="11"/>
      <c r="J27" s="11"/>
      <c r="K27" s="11">
        <f>SUM(K19:K26)</f>
        <v>119</v>
      </c>
      <c r="L27" s="11">
        <f>SUM(L19:L26)</f>
        <v>89</v>
      </c>
      <c r="M27" s="11">
        <f>SUM(M19:M26)</f>
        <v>208</v>
      </c>
      <c r="N27" s="49"/>
      <c r="O27" s="40"/>
      <c r="P27" s="42"/>
      <c r="Q27" s="11"/>
      <c r="R27" s="11"/>
      <c r="S27" s="11"/>
    </row>
    <row r="28" spans="1:19" s="1" customFormat="1" ht="16.5">
      <c r="A28" s="9" t="s">
        <v>21</v>
      </c>
      <c r="B28" s="5">
        <v>14</v>
      </c>
      <c r="C28" s="5">
        <v>12</v>
      </c>
      <c r="D28" s="5">
        <f>SUM(B28:C28)</f>
        <v>26</v>
      </c>
      <c r="E28" s="6"/>
      <c r="F28" s="6"/>
      <c r="G28" s="6"/>
      <c r="H28" s="45">
        <v>1</v>
      </c>
      <c r="I28" s="45"/>
      <c r="J28" s="45"/>
      <c r="K28" s="14">
        <f>B28+E28-H28</f>
        <v>13</v>
      </c>
      <c r="L28" s="14">
        <f>C28+F28-I28</f>
        <v>12</v>
      </c>
      <c r="M28" s="14">
        <f>SUM(K28:L28)</f>
        <v>25</v>
      </c>
      <c r="N28" s="48"/>
      <c r="O28" s="43" t="s">
        <v>77</v>
      </c>
      <c r="P28" s="41" t="s">
        <v>67</v>
      </c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11</v>
      </c>
      <c r="D29" s="5">
        <f aca="true" t="shared" si="11" ref="D29:D35">SUM(B29:C29)</f>
        <v>24</v>
      </c>
      <c r="E29" s="6"/>
      <c r="F29" s="6">
        <v>1</v>
      </c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12</v>
      </c>
      <c r="M29" s="14">
        <f aca="true" t="shared" si="14" ref="M29:M35">SUM(K29:L29)</f>
        <v>25</v>
      </c>
      <c r="N29" s="48"/>
      <c r="O29" s="43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/>
      <c r="I30" s="45"/>
      <c r="J30" s="45"/>
      <c r="K30" s="14">
        <f t="shared" si="12"/>
        <v>15</v>
      </c>
      <c r="L30" s="14">
        <f t="shared" si="13"/>
        <v>12</v>
      </c>
      <c r="M30" s="14">
        <f t="shared" si="14"/>
        <v>27</v>
      </c>
      <c r="N30" s="48"/>
      <c r="O30" s="43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83</v>
      </c>
      <c r="O31" s="43"/>
      <c r="P31" s="41"/>
      <c r="Q31" s="6"/>
      <c r="R31" s="6"/>
      <c r="S31" s="6"/>
    </row>
    <row r="32" spans="1:19" s="1" customFormat="1" ht="16.5">
      <c r="A32" s="9" t="s">
        <v>25</v>
      </c>
      <c r="B32" s="5">
        <v>15</v>
      </c>
      <c r="C32" s="5">
        <v>12</v>
      </c>
      <c r="D32" s="5">
        <f t="shared" si="11"/>
        <v>27</v>
      </c>
      <c r="E32" s="6">
        <v>1</v>
      </c>
      <c r="F32" s="6"/>
      <c r="G32" s="6"/>
      <c r="H32" s="45">
        <v>1</v>
      </c>
      <c r="I32" s="45"/>
      <c r="J32" s="45"/>
      <c r="K32" s="14">
        <f t="shared" si="12"/>
        <v>15</v>
      </c>
      <c r="L32" s="14">
        <f t="shared" si="13"/>
        <v>12</v>
      </c>
      <c r="M32" s="14">
        <f t="shared" si="14"/>
        <v>27</v>
      </c>
      <c r="N32" s="48"/>
      <c r="O32" s="43"/>
      <c r="P32" s="41" t="s">
        <v>76</v>
      </c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84</v>
      </c>
      <c r="O33" s="43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43"/>
      <c r="P34" s="41"/>
      <c r="Q34" s="6"/>
      <c r="R34" s="6"/>
      <c r="S34" s="6"/>
    </row>
    <row r="35" spans="1:19" s="1" customFormat="1" ht="16.5">
      <c r="A35" s="9" t="s">
        <v>28</v>
      </c>
      <c r="B35" s="5">
        <v>14</v>
      </c>
      <c r="C35" s="5">
        <v>12</v>
      </c>
      <c r="D35" s="5">
        <f t="shared" si="11"/>
        <v>26</v>
      </c>
      <c r="E35" s="6"/>
      <c r="F35" s="6"/>
      <c r="G35" s="6"/>
      <c r="H35" s="45">
        <v>1</v>
      </c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43"/>
      <c r="P35" s="41" t="s">
        <v>66</v>
      </c>
      <c r="Q35" s="6"/>
      <c r="R35" s="6"/>
      <c r="S35" s="6"/>
    </row>
    <row r="36" spans="1:19" s="13" customFormat="1" ht="16.5">
      <c r="A36" s="12" t="s">
        <v>4</v>
      </c>
      <c r="B36" s="11">
        <f>SUM(B28:B35)</f>
        <v>114</v>
      </c>
      <c r="C36" s="11">
        <f>SUM(C28:C35)</f>
        <v>94</v>
      </c>
      <c r="D36" s="11">
        <f>SUM(D28:D35)</f>
        <v>208</v>
      </c>
      <c r="E36" s="11"/>
      <c r="F36" s="11"/>
      <c r="G36" s="11"/>
      <c r="H36" s="11"/>
      <c r="I36" s="11"/>
      <c r="J36" s="11"/>
      <c r="K36" s="11">
        <f>SUM(K28:K35)</f>
        <v>112</v>
      </c>
      <c r="L36" s="11">
        <f>SUM(L28:L35)</f>
        <v>95</v>
      </c>
      <c r="M36" s="11">
        <f aca="true" t="shared" si="15" ref="M36:M45">SUM(K36:L36)</f>
        <v>207</v>
      </c>
      <c r="N36" s="49"/>
      <c r="O36" s="40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43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14</v>
      </c>
      <c r="D38" s="5">
        <f aca="true" t="shared" si="16" ref="D38:D44">SUM(B38:C38)</f>
        <v>28</v>
      </c>
      <c r="E38" s="6"/>
      <c r="F38" s="6"/>
      <c r="G38" s="6"/>
      <c r="H38" s="45"/>
      <c r="I38" s="45">
        <v>1</v>
      </c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82</v>
      </c>
      <c r="O38" s="43"/>
      <c r="P38" s="41" t="s">
        <v>74</v>
      </c>
      <c r="Q38" s="6"/>
      <c r="R38" s="6"/>
      <c r="S38" s="6"/>
    </row>
    <row r="39" spans="1:19" s="1" customFormat="1" ht="16.5">
      <c r="A39" s="9" t="s">
        <v>31</v>
      </c>
      <c r="B39" s="5">
        <v>15</v>
      </c>
      <c r="C39" s="5">
        <v>13</v>
      </c>
      <c r="D39" s="5">
        <f t="shared" si="16"/>
        <v>28</v>
      </c>
      <c r="E39" s="6"/>
      <c r="F39" s="6"/>
      <c r="G39" s="6"/>
      <c r="H39" s="45">
        <v>1</v>
      </c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43" t="s">
        <v>95</v>
      </c>
      <c r="P39" s="41" t="s">
        <v>80</v>
      </c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43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14</v>
      </c>
      <c r="D41" s="5">
        <f t="shared" si="16"/>
        <v>28</v>
      </c>
      <c r="E41" s="6"/>
      <c r="F41" s="10"/>
      <c r="G41" s="6"/>
      <c r="H41" s="46">
        <v>0</v>
      </c>
      <c r="I41" s="46">
        <v>1</v>
      </c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43"/>
      <c r="P41" s="41" t="s">
        <v>75</v>
      </c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43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43"/>
      <c r="P43" s="41"/>
      <c r="Q43" s="6"/>
      <c r="R43" s="6"/>
      <c r="S43" s="6"/>
    </row>
    <row r="44" spans="1:19" s="1" customFormat="1" ht="16.5">
      <c r="A44" s="9" t="s">
        <v>35</v>
      </c>
      <c r="B44" s="5">
        <v>14</v>
      </c>
      <c r="C44" s="5">
        <v>13</v>
      </c>
      <c r="D44" s="5">
        <f t="shared" si="16"/>
        <v>27</v>
      </c>
      <c r="E44" s="6"/>
      <c r="F44" s="6"/>
      <c r="G44" s="6"/>
      <c r="H44" s="45"/>
      <c r="I44" s="45"/>
      <c r="J44" s="45"/>
      <c r="K44" s="14">
        <f t="shared" si="17"/>
        <v>14</v>
      </c>
      <c r="L44" s="14">
        <f t="shared" si="18"/>
        <v>13</v>
      </c>
      <c r="M44" s="14">
        <f t="shared" si="15"/>
        <v>27</v>
      </c>
      <c r="N44" s="51"/>
      <c r="O44" s="43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114</v>
      </c>
      <c r="C45" s="11">
        <f>SUM(C37:C44)</f>
        <v>106</v>
      </c>
      <c r="D45" s="11">
        <f>SUM(D37:D44)</f>
        <v>220</v>
      </c>
      <c r="E45" s="11"/>
      <c r="F45" s="11"/>
      <c r="G45" s="11"/>
      <c r="H45" s="11"/>
      <c r="I45" s="11"/>
      <c r="J45" s="11"/>
      <c r="K45" s="11">
        <f>SUM(K37:K44)</f>
        <v>113</v>
      </c>
      <c r="L45" s="11">
        <f>SUM(L37:L44)</f>
        <v>104</v>
      </c>
      <c r="M45" s="11">
        <f t="shared" si="15"/>
        <v>217</v>
      </c>
      <c r="N45" s="49"/>
      <c r="O45" s="40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43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43"/>
      <c r="P47" s="41"/>
      <c r="Q47" s="6"/>
      <c r="R47" s="6"/>
      <c r="S47" s="6"/>
    </row>
    <row r="48" spans="1:19" s="1" customFormat="1" ht="16.5">
      <c r="A48" s="9" t="s">
        <v>38</v>
      </c>
      <c r="B48" s="5">
        <v>13</v>
      </c>
      <c r="C48" s="5">
        <v>15</v>
      </c>
      <c r="D48" s="5">
        <f t="shared" si="20"/>
        <v>28</v>
      </c>
      <c r="E48" s="6"/>
      <c r="F48" s="6"/>
      <c r="G48" s="6"/>
      <c r="H48" s="45"/>
      <c r="I48" s="45"/>
      <c r="J48" s="45"/>
      <c r="K48" s="14">
        <f t="shared" si="21"/>
        <v>13</v>
      </c>
      <c r="L48" s="14">
        <f t="shared" si="22"/>
        <v>15</v>
      </c>
      <c r="M48" s="14">
        <f t="shared" si="19"/>
        <v>28</v>
      </c>
      <c r="N48" s="50"/>
      <c r="O48" s="43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43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43" t="s">
        <v>70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43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43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114</v>
      </c>
      <c r="C54" s="11">
        <f>SUM(C46:C53)</f>
        <v>111</v>
      </c>
      <c r="D54" s="11">
        <f>SUM(D46:D53)</f>
        <v>225</v>
      </c>
      <c r="E54" s="11"/>
      <c r="F54" s="11"/>
      <c r="G54" s="11"/>
      <c r="H54" s="11"/>
      <c r="I54" s="11"/>
      <c r="J54" s="11"/>
      <c r="K54" s="11">
        <f>SUM(K46:K53)</f>
        <v>114</v>
      </c>
      <c r="L54" s="11">
        <f>SUM(L46:L53)</f>
        <v>111</v>
      </c>
      <c r="M54" s="11">
        <f>SUM(M46:M53)</f>
        <v>225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642</v>
      </c>
      <c r="C55" s="33">
        <f t="shared" si="23"/>
        <v>556</v>
      </c>
      <c r="D55" s="33">
        <f t="shared" si="23"/>
        <v>1198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635</v>
      </c>
      <c r="L55" s="33">
        <f t="shared" si="23"/>
        <v>550</v>
      </c>
      <c r="M55" s="33">
        <f t="shared" si="23"/>
        <v>1185</v>
      </c>
      <c r="N55" s="52">
        <f>SUM(N4:N53)</f>
        <v>0</v>
      </c>
      <c r="O55" s="33">
        <f>O18+O27+O36+O45+O54+O10</f>
        <v>0</v>
      </c>
      <c r="P55" s="33">
        <v>16</v>
      </c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647</v>
      </c>
      <c r="C57" s="28">
        <f>SUM(C55:C56)</f>
        <v>556</v>
      </c>
      <c r="D57" s="28">
        <f>SUM(D55:D56)</f>
        <v>1203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640</v>
      </c>
      <c r="L57" s="28">
        <f>SUM(L55:L56)</f>
        <v>550</v>
      </c>
      <c r="M57" s="28">
        <f>SUM(K57:L57)</f>
        <v>1190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15</v>
      </c>
      <c r="D58" s="5">
        <f>SUM(B58:C58)</f>
        <v>29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15</v>
      </c>
      <c r="M58" s="14">
        <f>SUM(K58:L58)</f>
        <v>29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661</v>
      </c>
      <c r="C59" s="16">
        <f>SUM(C57:C58)</f>
        <v>571</v>
      </c>
      <c r="D59" s="16">
        <f>SUM(D57:D58)</f>
        <v>1232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654</v>
      </c>
      <c r="L59" s="16">
        <f t="shared" si="24"/>
        <v>565</v>
      </c>
      <c r="M59" s="16">
        <f t="shared" si="24"/>
        <v>1219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73</v>
      </c>
      <c r="J61" s="58" t="s">
        <v>100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72</v>
      </c>
      <c r="J62" s="58" t="s">
        <v>101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2015-08-18T09:00:37Z</cp:lastPrinted>
  <dcterms:created xsi:type="dcterms:W3CDTF">1998-12-07T02:16:08Z</dcterms:created>
  <dcterms:modified xsi:type="dcterms:W3CDTF">2015-08-27T07:28:45Z</dcterms:modified>
  <cp:category/>
  <cp:version/>
  <cp:contentType/>
  <cp:contentStatus/>
</cp:coreProperties>
</file>