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<sst xmlns="http://schemas.openxmlformats.org/spreadsheetml/2006/main" count="108" uniqueCount="90">
  <si>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</si>
  <si>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</si>
  <si>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</si>
  <si>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</si>
  <si>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</si>
  <si>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</si>
  <si>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</si>
  <si>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</si>
  <si>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</si>
  <si>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</si>
  <si>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</si>
  <si>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</si>
  <si>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</si>
  <si>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</si>
  <si>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</si>
  <si>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</si>
  <si>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</si>
  <si>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</si>
  <si>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</si>
  <si>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</si>
  <si>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</si>
  <si>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</si>
  <si>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</si>
  <si>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</si>
  <si>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</si>
  <si>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</si>
  <si>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</si>
  <si>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</si>
  <si>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</si>
  <si>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</si>
  <si>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</si>
  <si>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</si>
  <si>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</si>
  <si>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</si>
  <si>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</si>
  <si>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</si>
  <si>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</si>
  <si>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</si>
  <si>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</si>
  <si>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</si>
  <si>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</si>
  <si>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</si>
  <si>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</si>
  <si>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</si>
  <si>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</si>
  <si>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</si>
  <si>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</si>
  <si>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</si>
  <si>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</si>
  <si>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</si>
  <si>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</si>
  <si>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</si>
  <si>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</si>
  <si>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</si>
  <si>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</si>
  <si>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</si>
  <si>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</si>
  <si>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</si>
  <si>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</si>
  <si>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</si>
  <si>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</si>
  <si>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</si>
  <si>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</si>
  <si>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</si>
  <si>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</si>
  <si>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</si>
  <si>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</si>
  <si>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</si>
  <si>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</si>
  <si>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</si>
  <si>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</si>
  <si>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</si>
  <si>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</si>
  <si>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</si>
  <si>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-1(陳孟茵)</t>
  </si>
  <si>
    <t>-1(巫羽彤)</t>
  </si>
  <si>
    <t>-1(林軍含)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</si>
  <si>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</si>
  <si>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</si>
  <si>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</si>
  <si>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</si>
  <si>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</si>
  <si>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</si>
  <si>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</si>
  <si>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</si>
  <si>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</si>
  <si>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</si>
  <si>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>陳姵瑄(埔心轉入，育英晚1年入學)</t>
  </si>
  <si>
    <t>-2(林郁璇，江妤瑩)</t>
  </si>
  <si>
    <t xml:space="preserve">                            彰 化 縣 永 靖 國 小 在 籍 學 生 數 民國105年03月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</si>
</sst>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6600"/>
      <name val="新細明體"/>
      <family val="1"/>
    </font>
    <font>
      <b/>
      <sz val="12"/>
      <color rgb="FF0066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4" fillId="41" borderId="10" xfId="0" applyFont="1" applyFill="1" applyBorder="1" applyAlignment="1">
      <alignment/>
    </xf>
    <xf numFmtId="0" fontId="55" fillId="41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43">
      <selection activeCell="H49" sqref="H49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0" customWidth="1"/>
    <col min="16" max="16" width="9.753906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82</v>
      </c>
      <c r="F2" s="21"/>
      <c r="G2" s="21"/>
      <c r="H2" s="64" t="s">
        <v>83</v>
      </c>
      <c r="I2" s="65"/>
      <c r="J2" s="66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7" t="s">
        <v>62</v>
      </c>
      <c r="R2" s="68"/>
      <c r="S2" s="69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60" t="s">
        <v>88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11</v>
      </c>
      <c r="D5" s="5">
        <f t="shared" si="0"/>
        <v>26</v>
      </c>
      <c r="E5" s="6"/>
      <c r="F5" s="6">
        <v>1</v>
      </c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45">
        <v>1</v>
      </c>
      <c r="I6" s="45"/>
      <c r="J6" s="45"/>
      <c r="K6" s="14">
        <f t="shared" si="1"/>
        <v>14</v>
      </c>
      <c r="L6" s="14">
        <f t="shared" si="1"/>
        <v>11</v>
      </c>
      <c r="M6" s="14">
        <f t="shared" si="2"/>
        <v>25</v>
      </c>
      <c r="N6" s="48" t="s">
        <v>77</v>
      </c>
      <c r="O6" s="62" t="s">
        <v>84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78</v>
      </c>
      <c r="O7" s="62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79</v>
      </c>
      <c r="O8" s="62" t="s">
        <v>81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62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85</v>
      </c>
      <c r="C10" s="11">
        <f>SUM(C4:C9)</f>
        <v>72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84</v>
      </c>
      <c r="L10" s="11">
        <f>SUM(L4:L9)</f>
        <v>73</v>
      </c>
      <c r="M10" s="11">
        <f>SUM(M4:M9)</f>
        <v>157</v>
      </c>
      <c r="N10" s="49"/>
      <c r="O10" s="63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12</v>
      </c>
      <c r="D11" s="5">
        <f aca="true" t="shared" si="3" ref="D11:D17">SUM(B11:C11)</f>
        <v>25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12</v>
      </c>
      <c r="M11" s="14">
        <f>SUM(K11:L11)</f>
        <v>25</v>
      </c>
      <c r="N11" s="48"/>
      <c r="O11" s="62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13</v>
      </c>
      <c r="C12" s="5">
        <v>12</v>
      </c>
      <c r="D12" s="5">
        <f t="shared" si="3"/>
        <v>25</v>
      </c>
      <c r="E12" s="6"/>
      <c r="F12" s="6"/>
      <c r="G12" s="6"/>
      <c r="H12" s="45"/>
      <c r="I12" s="45"/>
      <c r="J12" s="45"/>
      <c r="K12" s="14">
        <f aca="true" t="shared" si="4" ref="K12:K17">B12+E12-H12</f>
        <v>13</v>
      </c>
      <c r="L12" s="14">
        <f aca="true" t="shared" si="5" ref="L12:L17">C12+F12-I12</f>
        <v>12</v>
      </c>
      <c r="M12" s="14">
        <f aca="true" t="shared" si="6" ref="M12:M17">SUM(K12:L12)</f>
        <v>25</v>
      </c>
      <c r="N12" s="48"/>
      <c r="O12" s="62"/>
      <c r="P12" s="59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/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62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10</v>
      </c>
      <c r="D14" s="5">
        <f t="shared" si="3"/>
        <v>24</v>
      </c>
      <c r="E14" s="6"/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10</v>
      </c>
      <c r="M14" s="14">
        <f t="shared" si="6"/>
        <v>24</v>
      </c>
      <c r="N14" s="48"/>
      <c r="O14" s="62"/>
      <c r="P14" s="41"/>
      <c r="Q14" s="6"/>
      <c r="R14" s="6"/>
      <c r="S14" s="6"/>
    </row>
    <row r="15" spans="1:19" s="1" customFormat="1" ht="16.5">
      <c r="A15" s="9" t="s">
        <v>50</v>
      </c>
      <c r="B15" s="5">
        <v>14</v>
      </c>
      <c r="C15" s="5">
        <v>11</v>
      </c>
      <c r="D15" s="5">
        <f t="shared" si="3"/>
        <v>25</v>
      </c>
      <c r="E15" s="6"/>
      <c r="F15" s="6"/>
      <c r="G15" s="6"/>
      <c r="H15" s="45">
        <v>0</v>
      </c>
      <c r="I15" s="45"/>
      <c r="J15" s="45"/>
      <c r="K15" s="14">
        <f t="shared" si="4"/>
        <v>14</v>
      </c>
      <c r="L15" s="14">
        <f t="shared" si="5"/>
        <v>11</v>
      </c>
      <c r="M15" s="14">
        <f t="shared" si="6"/>
        <v>25</v>
      </c>
      <c r="N15" s="48"/>
      <c r="O15" s="62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76</v>
      </c>
      <c r="O16" s="62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62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95</v>
      </c>
      <c r="C18" s="11">
        <f>SUM(C11:C17)</f>
        <v>81</v>
      </c>
      <c r="D18" s="11">
        <f>SUM(D11:D17)</f>
        <v>176</v>
      </c>
      <c r="E18" s="11"/>
      <c r="F18" s="11"/>
      <c r="G18" s="11"/>
      <c r="H18" s="11"/>
      <c r="I18" s="11"/>
      <c r="J18" s="11"/>
      <c r="K18" s="11">
        <f>SUM(K11:K17)</f>
        <v>95</v>
      </c>
      <c r="L18" s="11">
        <f>SUM(L11:L17)</f>
        <v>81</v>
      </c>
      <c r="M18" s="11">
        <f>SUM(M11:M17)</f>
        <v>176</v>
      </c>
      <c r="N18" s="49"/>
      <c r="O18" s="63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74</v>
      </c>
      <c r="O19" s="62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62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10</v>
      </c>
      <c r="D21" s="5">
        <f t="shared" si="7"/>
        <v>25</v>
      </c>
      <c r="E21" s="6"/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75</v>
      </c>
      <c r="O21" s="62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62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62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12</v>
      </c>
      <c r="D24" s="5">
        <f t="shared" si="7"/>
        <v>27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12</v>
      </c>
      <c r="M24" s="14">
        <f t="shared" si="10"/>
        <v>27</v>
      </c>
      <c r="N24" s="48"/>
      <c r="O24" s="62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62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13</v>
      </c>
      <c r="D26" s="5">
        <f t="shared" si="7"/>
        <v>27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13</v>
      </c>
      <c r="M26" s="14">
        <f t="shared" si="10"/>
        <v>27</v>
      </c>
      <c r="N26" s="48"/>
      <c r="O26" s="62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91</v>
      </c>
      <c r="D27" s="11">
        <f>SUM(D19:D26)</f>
        <v>210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91</v>
      </c>
      <c r="M27" s="11">
        <f>SUM(M19:M26)</f>
        <v>210</v>
      </c>
      <c r="N27" s="49"/>
      <c r="O27" s="63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13</v>
      </c>
      <c r="D28" s="5">
        <f>SUM(B28:C28)</f>
        <v>25</v>
      </c>
      <c r="E28" s="6"/>
      <c r="F28" s="6"/>
      <c r="G28" s="6"/>
      <c r="H28" s="45"/>
      <c r="I28" s="45"/>
      <c r="J28" s="45"/>
      <c r="K28" s="14">
        <f>B28+E28-H28</f>
        <v>12</v>
      </c>
      <c r="L28" s="14">
        <f>C28+F28-I28</f>
        <v>13</v>
      </c>
      <c r="M28" s="14">
        <f>SUM(K28:L28)</f>
        <v>25</v>
      </c>
      <c r="N28" s="48"/>
      <c r="O28" s="62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11</v>
      </c>
      <c r="D29" s="5">
        <f aca="true" t="shared" si="11" ref="D29:D35">SUM(B29:C29)</f>
        <v>24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11</v>
      </c>
      <c r="M29" s="14">
        <f aca="true" t="shared" si="14" ref="M29:M35">SUM(K29:L29)</f>
        <v>24</v>
      </c>
      <c r="N29" s="48"/>
      <c r="O29" s="62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62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62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62" t="s">
        <v>87</v>
      </c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62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62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62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109</v>
      </c>
      <c r="L36" s="11">
        <f>SUM(L28:L35)</f>
        <v>95</v>
      </c>
      <c r="M36" s="11">
        <f aca="true" t="shared" si="15" ref="M36:M45">SUM(K36:L36)</f>
        <v>204</v>
      </c>
      <c r="N36" s="49"/>
      <c r="O36" s="63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62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62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62" t="s">
        <v>80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62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62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62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62"/>
      <c r="P43" s="41"/>
      <c r="Q43" s="6"/>
      <c r="R43" s="6"/>
      <c r="S43" s="6"/>
    </row>
    <row r="44" spans="1:19" s="1" customFormat="1" ht="16.5">
      <c r="A44" s="9" t="s">
        <v>35</v>
      </c>
      <c r="B44" s="5">
        <v>13</v>
      </c>
      <c r="C44" s="5">
        <v>13</v>
      </c>
      <c r="D44" s="5">
        <f t="shared" si="16"/>
        <v>26</v>
      </c>
      <c r="E44" s="6"/>
      <c r="F44" s="6"/>
      <c r="G44" s="6"/>
      <c r="H44" s="45"/>
      <c r="I44" s="45"/>
      <c r="J44" s="45"/>
      <c r="K44" s="14">
        <f t="shared" si="17"/>
        <v>13</v>
      </c>
      <c r="L44" s="14">
        <f t="shared" si="18"/>
        <v>13</v>
      </c>
      <c r="M44" s="14">
        <f t="shared" si="15"/>
        <v>26</v>
      </c>
      <c r="N44" s="51"/>
      <c r="O44" s="62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112</v>
      </c>
      <c r="C45" s="11">
        <f>SUM(C37:C44)</f>
        <v>104</v>
      </c>
      <c r="D45" s="11">
        <f>SUM(D37:D44)</f>
        <v>216</v>
      </c>
      <c r="E45" s="11"/>
      <c r="F45" s="11"/>
      <c r="G45" s="11"/>
      <c r="H45" s="11"/>
      <c r="I45" s="11"/>
      <c r="J45" s="11"/>
      <c r="K45" s="11">
        <f>SUM(K37:K44)</f>
        <v>112</v>
      </c>
      <c r="L45" s="11">
        <f>SUM(L37:L44)</f>
        <v>104</v>
      </c>
      <c r="M45" s="11">
        <f t="shared" si="15"/>
        <v>216</v>
      </c>
      <c r="N45" s="49"/>
      <c r="O45" s="63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62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62"/>
      <c r="P47" s="41"/>
      <c r="Q47" s="6"/>
      <c r="R47" s="6"/>
      <c r="S47" s="6"/>
    </row>
    <row r="48" spans="1:19" s="1" customFormat="1" ht="16.5">
      <c r="A48" s="9" t="s">
        <v>38</v>
      </c>
      <c r="B48" s="5">
        <v>13</v>
      </c>
      <c r="C48" s="5">
        <v>14</v>
      </c>
      <c r="D48" s="5">
        <f t="shared" si="20"/>
        <v>27</v>
      </c>
      <c r="E48" s="6"/>
      <c r="F48" s="6"/>
      <c r="G48" s="6"/>
      <c r="H48" s="45">
        <v>1</v>
      </c>
      <c r="I48" s="45"/>
      <c r="J48" s="45"/>
      <c r="K48" s="14">
        <f t="shared" si="21"/>
        <v>12</v>
      </c>
      <c r="L48" s="14">
        <f t="shared" si="22"/>
        <v>14</v>
      </c>
      <c r="M48" s="14">
        <f t="shared" si="19"/>
        <v>26</v>
      </c>
      <c r="N48" s="50"/>
      <c r="O48" s="62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62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62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62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61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114</v>
      </c>
      <c r="C54" s="11">
        <f>SUM(C46:C53)</f>
        <v>110</v>
      </c>
      <c r="D54" s="11">
        <f>SUM(D46:D53)</f>
        <v>224</v>
      </c>
      <c r="E54" s="11"/>
      <c r="F54" s="11"/>
      <c r="G54" s="11"/>
      <c r="H54" s="11"/>
      <c r="I54" s="11"/>
      <c r="J54" s="11"/>
      <c r="K54" s="11">
        <f>SUM(K46:K53)</f>
        <v>113</v>
      </c>
      <c r="L54" s="11">
        <f>SUM(L46:L53)</f>
        <v>110</v>
      </c>
      <c r="M54" s="11">
        <f>SUM(M46:M53)</f>
        <v>223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634</v>
      </c>
      <c r="C55" s="33">
        <f t="shared" si="23"/>
        <v>553</v>
      </c>
      <c r="D55" s="33">
        <f t="shared" si="23"/>
        <v>1187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632</v>
      </c>
      <c r="L55" s="33">
        <f t="shared" si="23"/>
        <v>554</v>
      </c>
      <c r="M55" s="33">
        <f t="shared" si="23"/>
        <v>1186</v>
      </c>
      <c r="N55" s="52">
        <f>SUM(N4:N53)</f>
        <v>0</v>
      </c>
      <c r="O55" s="33">
        <f>O18+O27+O36+O45+O54+O10</f>
        <v>0</v>
      </c>
      <c r="P55" s="33"/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639</v>
      </c>
      <c r="C57" s="28">
        <f>SUM(C55:C56)</f>
        <v>553</v>
      </c>
      <c r="D57" s="28">
        <f>SUM(D55:D56)</f>
        <v>1192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637</v>
      </c>
      <c r="L57" s="28">
        <f>SUM(L55:L56)</f>
        <v>554</v>
      </c>
      <c r="M57" s="28">
        <f>SUM(K57:L57)</f>
        <v>1191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15</v>
      </c>
      <c r="D58" s="5">
        <f>SUM(B58:C58)</f>
        <v>29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15</v>
      </c>
      <c r="M58" s="14">
        <f>SUM(K58:L58)</f>
        <v>29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653</v>
      </c>
      <c r="C59" s="16">
        <f>SUM(C57:C58)</f>
        <v>568</v>
      </c>
      <c r="D59" s="16">
        <f>SUM(D57:D58)</f>
        <v>1221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651</v>
      </c>
      <c r="L59" s="16">
        <f t="shared" si="24"/>
        <v>569</v>
      </c>
      <c r="M59" s="16">
        <f t="shared" si="24"/>
        <v>1220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85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86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2016-01-12T07:00:50Z</cp:lastPrinted>
  <dcterms:created xsi:type="dcterms:W3CDTF">1998-12-07T02:16:08Z</dcterms:created>
  <dcterms:modified xsi:type="dcterms:W3CDTF">2016-03-21T07:51:21Z</dcterms:modified>
  <cp:category/>
  <cp:version/>
  <cp:contentType/>
  <cp:contentStatus/>
</cp:coreProperties>
</file>