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6" yWindow="1020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<sst xmlns="http://schemas.openxmlformats.org/spreadsheetml/2006/main" count="115" uniqueCount="86">
  <si>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</si>
  <si>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</si>
  <si>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</si>
  <si>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</si>
  <si>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</si>
  <si>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</si>
  <si>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</si>
  <si>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</si>
  <si>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</si>
  <si>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</si>
  <si>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</si>
  <si>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</si>
  <si>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</si>
  <si>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</si>
  <si>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</si>
  <si>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</si>
  <si>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</si>
  <si>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</si>
  <si>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</si>
  <si>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</si>
  <si>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</si>
  <si>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</si>
  <si>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</si>
  <si>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</si>
  <si>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</si>
  <si>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</si>
  <si>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</si>
  <si>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</si>
  <si>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</si>
  <si>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</si>
  <si>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</si>
  <si>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</si>
  <si>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</si>
  <si>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</si>
  <si>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</si>
  <si>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</si>
  <si>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</si>
  <si>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</si>
  <si>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</si>
  <si>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</si>
  <si>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</si>
  <si>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</si>
  <si>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</si>
  <si>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</si>
  <si>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</si>
  <si>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</si>
  <si>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</si>
  <si>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</si>
  <si>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</si>
  <si>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</si>
  <si>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</si>
  <si>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</si>
  <si>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</si>
  <si>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</si>
  <si>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</si>
  <si>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</si>
  <si>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</si>
  <si>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</si>
  <si>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</si>
  <si>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</si>
  <si>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</si>
  <si>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</si>
  <si>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</si>
  <si>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</si>
  <si>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</si>
  <si>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</si>
  <si>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</si>
  <si>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</si>
  <si>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</si>
  <si>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</si>
  <si>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</si>
  <si>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</si>
  <si>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</si>
  <si>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t>普通班：40班    成6班：146人      成7班：175人      成8班：204人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</si>
  <si>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</si>
  <si>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</si>
  <si>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</si>
  <si>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</si>
  <si>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</si>
  <si>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</si>
  <si>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t>林品汝(在家教育)</t>
  </si>
  <si>
    <t>-1(林品汝)上學期</t>
  </si>
  <si>
    <r>
      <t>二</t>
    </r>
    <r>
      <rPr>
        <b/>
        <sz val="11"/>
        <color indexed="51"/>
        <rFont val="Times New Roman"/>
        <family val="1"/>
      </rPr>
      <t>7</t>
    </r>
  </si>
  <si>
    <t>-1(邱暐淩)</t>
  </si>
  <si>
    <t>邱暐淩(在家教育)</t>
  </si>
  <si>
    <t xml:space="preserve">                       彰 化 縣 永 靖 國 小 在 籍 學 生 數 民國 108 年 8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</si>
</sst>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9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60" fillId="0" borderId="10" xfId="0" applyNumberFormat="1" applyFont="1" applyFill="1" applyBorder="1" applyAlignment="1">
      <alignment/>
    </xf>
    <xf numFmtId="49" fontId="61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2" fillId="0" borderId="10" xfId="0" applyNumberFormat="1" applyFont="1" applyFill="1" applyBorder="1" applyAlignment="1">
      <alignment/>
    </xf>
    <xf numFmtId="49" fontId="62" fillId="0" borderId="0" xfId="0" applyNumberFormat="1" applyFont="1" applyFill="1" applyAlignment="1">
      <alignment/>
    </xf>
    <xf numFmtId="49" fontId="63" fillId="37" borderId="10" xfId="0" applyNumberFormat="1" applyFont="1" applyFill="1" applyBorder="1" applyAlignment="1">
      <alignment horizontal="left" vertical="center"/>
    </xf>
    <xf numFmtId="49" fontId="63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4" fillId="37" borderId="10" xfId="0" applyNumberFormat="1" applyFont="1" applyFill="1" applyBorder="1" applyAlignment="1">
      <alignment horizontal="left" vertical="center"/>
    </xf>
    <xf numFmtId="49" fontId="62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3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59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49" fontId="60" fillId="43" borderId="10" xfId="0" applyNumberFormat="1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21" fillId="38" borderId="0" xfId="0" applyFont="1" applyFill="1" applyAlignment="1">
      <alignment/>
    </xf>
    <xf numFmtId="49" fontId="21" fillId="38" borderId="0" xfId="0" applyNumberFormat="1" applyFont="1" applyFill="1" applyAlignment="1">
      <alignment horizontal="left" vertical="center"/>
    </xf>
    <xf numFmtId="49" fontId="22" fillId="38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tabSelected="1" zoomScalePageLayoutView="0" workbookViewId="0" topLeftCell="A1">
      <selection activeCell="P14" sqref="P14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3" customWidth="1"/>
    <col min="15" max="15" width="4.25390625" style="43" customWidth="1"/>
    <col min="16" max="16" width="46.375" style="54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74" customFormat="1" ht="24">
      <c r="A1" s="70" t="s">
        <v>85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72"/>
      <c r="O1" s="72"/>
      <c r="P1" s="73"/>
      <c r="Q1" s="71"/>
      <c r="R1" s="71"/>
      <c r="S1" s="71"/>
    </row>
    <row r="2" spans="1:19" s="22" customFormat="1" ht="15.75">
      <c r="A2" s="19"/>
      <c r="B2" s="20" t="s">
        <v>0</v>
      </c>
      <c r="C2" s="20"/>
      <c r="D2" s="20"/>
      <c r="E2" s="21" t="s">
        <v>60</v>
      </c>
      <c r="F2" s="21"/>
      <c r="G2" s="21"/>
      <c r="H2" s="75" t="s">
        <v>61</v>
      </c>
      <c r="I2" s="76"/>
      <c r="J2" s="77"/>
      <c r="K2" s="28" t="s">
        <v>1</v>
      </c>
      <c r="L2" s="28"/>
      <c r="M2" s="28"/>
      <c r="N2" s="36" t="s">
        <v>56</v>
      </c>
      <c r="O2" s="36" t="s">
        <v>69</v>
      </c>
      <c r="P2" s="44" t="s">
        <v>64</v>
      </c>
      <c r="Q2" s="78" t="s">
        <v>55</v>
      </c>
      <c r="R2" s="79"/>
      <c r="S2" s="80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29" t="s">
        <v>2</v>
      </c>
      <c r="L3" s="29" t="s">
        <v>3</v>
      </c>
      <c r="M3" s="29" t="s">
        <v>4</v>
      </c>
      <c r="N3" s="36"/>
      <c r="O3" s="36"/>
      <c r="P3" s="45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33"/>
      <c r="I4" s="33"/>
      <c r="J4" s="33"/>
      <c r="K4" s="14">
        <f aca="true" t="shared" si="1" ref="K4:L9">B4+E4-H4</f>
        <v>14</v>
      </c>
      <c r="L4" s="14">
        <f t="shared" si="1"/>
        <v>14</v>
      </c>
      <c r="M4" s="14">
        <f aca="true" t="shared" si="2" ref="M4:M9">SUM(K4:L4)</f>
        <v>28</v>
      </c>
      <c r="N4" s="36"/>
      <c r="O4" s="36"/>
      <c r="P4" s="61"/>
      <c r="Q4" s="6"/>
      <c r="R4" s="6"/>
      <c r="S4" s="30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83</v>
      </c>
      <c r="O5" s="59"/>
      <c r="P5" s="46" t="s">
        <v>84</v>
      </c>
      <c r="Q5" s="6"/>
      <c r="R5" s="6"/>
      <c r="S5" s="6"/>
    </row>
    <row r="6" spans="1:19" s="1" customFormat="1" ht="15.75">
      <c r="A6" s="9" t="s">
        <v>10</v>
      </c>
      <c r="B6" s="5">
        <v>14</v>
      </c>
      <c r="C6" s="5">
        <v>14</v>
      </c>
      <c r="D6" s="5">
        <f t="shared" si="0"/>
        <v>28</v>
      </c>
      <c r="E6" s="6"/>
      <c r="F6" s="6"/>
      <c r="G6" s="6"/>
      <c r="H6" s="33"/>
      <c r="I6" s="33">
        <v>1</v>
      </c>
      <c r="J6" s="33"/>
      <c r="K6" s="14">
        <f t="shared" si="1"/>
        <v>14</v>
      </c>
      <c r="L6" s="14">
        <f t="shared" si="1"/>
        <v>13</v>
      </c>
      <c r="M6" s="14">
        <f t="shared" si="2"/>
        <v>27</v>
      </c>
      <c r="N6" s="62"/>
      <c r="O6" s="62"/>
      <c r="P6" s="61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14</v>
      </c>
      <c r="M7" s="14">
        <f t="shared" si="2"/>
        <v>28</v>
      </c>
      <c r="N7" s="36"/>
      <c r="O7" s="36"/>
      <c r="P7" s="46"/>
      <c r="Q7" s="6"/>
      <c r="R7" s="6"/>
      <c r="S7" s="6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0</v>
      </c>
      <c r="I8" s="33"/>
      <c r="J8" s="33"/>
      <c r="K8" s="14">
        <f t="shared" si="1"/>
        <v>15</v>
      </c>
      <c r="L8" s="14">
        <f t="shared" si="1"/>
        <v>14</v>
      </c>
      <c r="M8" s="14">
        <f t="shared" si="2"/>
        <v>29</v>
      </c>
      <c r="N8" s="60"/>
      <c r="O8" s="60"/>
      <c r="P8" s="46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14</v>
      </c>
      <c r="D9" s="5">
        <f t="shared" si="0"/>
        <v>28</v>
      </c>
      <c r="E9" s="6"/>
      <c r="F9" s="6"/>
      <c r="G9" s="6"/>
      <c r="H9" s="33"/>
      <c r="I9" s="33"/>
      <c r="J9" s="33"/>
      <c r="K9" s="14">
        <f t="shared" si="1"/>
        <v>14</v>
      </c>
      <c r="L9" s="14">
        <f t="shared" si="1"/>
        <v>14</v>
      </c>
      <c r="M9" s="14">
        <f t="shared" si="2"/>
        <v>28</v>
      </c>
      <c r="N9" s="36"/>
      <c r="O9" s="36"/>
      <c r="P9" s="61"/>
      <c r="Q9" s="6"/>
      <c r="R9" s="6"/>
      <c r="S9" s="6"/>
    </row>
    <row r="10" spans="1:19" s="13" customFormat="1" ht="15.75">
      <c r="A10" s="12" t="s">
        <v>4</v>
      </c>
      <c r="B10" s="11">
        <f>SUM(B4:B9)</f>
        <v>85</v>
      </c>
      <c r="C10" s="11">
        <f>SUM(C4:C9)</f>
        <v>84</v>
      </c>
      <c r="D10" s="11">
        <f>SUM(D4:D9)</f>
        <v>169</v>
      </c>
      <c r="E10" s="11"/>
      <c r="F10" s="11"/>
      <c r="G10" s="11"/>
      <c r="H10" s="11"/>
      <c r="I10" s="11"/>
      <c r="J10" s="11"/>
      <c r="K10" s="11">
        <f>SUM(K4:K9)</f>
        <v>85</v>
      </c>
      <c r="L10" s="11">
        <f>SUM(L4:L9)</f>
        <v>83</v>
      </c>
      <c r="M10" s="11">
        <f>SUM(M4:M9)</f>
        <v>168</v>
      </c>
      <c r="N10" s="58"/>
      <c r="O10" s="58"/>
      <c r="P10" s="55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36"/>
      <c r="P11" s="61"/>
      <c r="Q11" s="6"/>
      <c r="R11" s="6"/>
      <c r="S11" s="30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68</v>
      </c>
      <c r="O12" s="59"/>
      <c r="P12" s="65"/>
      <c r="Q12" s="6"/>
      <c r="R12" s="6"/>
      <c r="S12" s="6"/>
    </row>
    <row r="13" spans="1:19" s="1" customFormat="1" ht="15.75">
      <c r="A13" s="9" t="s">
        <v>44</v>
      </c>
      <c r="B13" s="5">
        <v>12</v>
      </c>
      <c r="C13" s="5">
        <v>12</v>
      </c>
      <c r="D13" s="5">
        <f t="shared" si="3"/>
        <v>24</v>
      </c>
      <c r="E13" s="6"/>
      <c r="F13" s="6">
        <v>1</v>
      </c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2"/>
      <c r="O13" s="62" t="s">
        <v>70</v>
      </c>
      <c r="P13" s="61"/>
      <c r="Q13" s="6"/>
      <c r="R13" s="6"/>
      <c r="S13" s="6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36"/>
      <c r="P14" s="46"/>
      <c r="Q14" s="6"/>
      <c r="R14" s="6"/>
      <c r="S14" s="6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60"/>
      <c r="P15" s="46"/>
      <c r="Q15" s="6"/>
      <c r="R15" s="6"/>
      <c r="S15" s="6"/>
    </row>
    <row r="16" spans="1:19" s="1" customFormat="1" ht="15.75">
      <c r="A16" s="9" t="s">
        <v>47</v>
      </c>
      <c r="B16" s="5">
        <v>13</v>
      </c>
      <c r="C16" s="5">
        <v>13</v>
      </c>
      <c r="D16" s="5">
        <f t="shared" si="3"/>
        <v>26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13</v>
      </c>
      <c r="M16" s="14">
        <f t="shared" si="6"/>
        <v>26</v>
      </c>
      <c r="N16" s="36"/>
      <c r="O16" s="36"/>
      <c r="P16" s="61"/>
      <c r="Q16" s="6"/>
      <c r="R16" s="6"/>
      <c r="S16" s="6"/>
    </row>
    <row r="17" spans="1:19" s="1" customFormat="1" ht="15.75">
      <c r="A17" s="9" t="s">
        <v>82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/>
      <c r="J17" s="33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6"/>
      <c r="O17" s="36"/>
      <c r="P17" s="61"/>
      <c r="Q17" s="6"/>
      <c r="R17" s="6"/>
      <c r="S17" s="6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86</v>
      </c>
      <c r="M18" s="11">
        <f>SUM(M11:M17)</f>
        <v>178</v>
      </c>
      <c r="P18" s="55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/>
      <c r="O19" s="62" t="s">
        <v>70</v>
      </c>
      <c r="P19" s="46"/>
      <c r="Q19" s="6"/>
      <c r="R19" s="6"/>
      <c r="S19" s="30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72</v>
      </c>
      <c r="O20" s="64" t="s">
        <v>78</v>
      </c>
      <c r="P20" s="46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3"/>
      <c r="I21" s="33"/>
      <c r="J21" s="33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6"/>
      <c r="O21" s="64" t="s">
        <v>78</v>
      </c>
      <c r="P21" s="46"/>
      <c r="Q21" s="31"/>
      <c r="R21" s="6"/>
      <c r="S21" s="6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2"/>
      <c r="O22" s="64" t="s">
        <v>78</v>
      </c>
      <c r="P22" s="46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14</v>
      </c>
      <c r="D23" s="5">
        <f t="shared" si="7"/>
        <v>26</v>
      </c>
      <c r="E23" s="6"/>
      <c r="F23" s="6">
        <v>1</v>
      </c>
      <c r="G23" s="6"/>
      <c r="H23" s="33"/>
      <c r="I23" s="33"/>
      <c r="J23" s="33"/>
      <c r="K23" s="14">
        <f t="shared" si="8"/>
        <v>12</v>
      </c>
      <c r="L23" s="14">
        <f t="shared" si="9"/>
        <v>15</v>
      </c>
      <c r="M23" s="14">
        <f t="shared" si="10"/>
        <v>27</v>
      </c>
      <c r="N23" s="36" t="s">
        <v>79</v>
      </c>
      <c r="O23" s="36"/>
      <c r="P23" s="46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7"/>
        <v>26</v>
      </c>
      <c r="E24" s="6"/>
      <c r="F24" s="6"/>
      <c r="G24" s="6"/>
      <c r="H24" s="33"/>
      <c r="I24" s="33"/>
      <c r="J24" s="33"/>
      <c r="K24" s="14">
        <f t="shared" si="8"/>
        <v>13</v>
      </c>
      <c r="L24" s="14">
        <f t="shared" si="9"/>
        <v>13</v>
      </c>
      <c r="M24" s="14">
        <f t="shared" si="10"/>
        <v>26</v>
      </c>
      <c r="N24" s="36" t="s">
        <v>81</v>
      </c>
      <c r="O24" s="36"/>
      <c r="P24" s="46" t="s">
        <v>80</v>
      </c>
      <c r="Q24" s="6"/>
      <c r="R24" s="6"/>
      <c r="S24" s="6"/>
    </row>
    <row r="25" spans="1:20" s="13" customFormat="1" ht="15.75">
      <c r="A25" s="12" t="s">
        <v>4</v>
      </c>
      <c r="B25" s="11">
        <f>SUM(B19:B24)</f>
        <v>77</v>
      </c>
      <c r="C25" s="11">
        <f>SUM(C19:C24)</f>
        <v>83</v>
      </c>
      <c r="D25" s="11">
        <f>SUM(D19:D24)</f>
        <v>160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84</v>
      </c>
      <c r="M25" s="11">
        <f>SUM(M19:M24)</f>
        <v>161</v>
      </c>
      <c r="N25" s="58"/>
      <c r="O25" s="63"/>
      <c r="P25" s="56"/>
      <c r="Q25" s="11"/>
      <c r="R25" s="11"/>
      <c r="S25" s="11"/>
      <c r="T25" s="37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36"/>
      <c r="P26" s="46"/>
      <c r="Q26" s="6"/>
      <c r="R26" s="6"/>
      <c r="S26" s="6"/>
    </row>
    <row r="27" spans="1:19" s="1" customFormat="1" ht="15.75">
      <c r="A27" s="9" t="s">
        <v>21</v>
      </c>
      <c r="B27" s="5">
        <v>13</v>
      </c>
      <c r="C27" s="5">
        <v>13</v>
      </c>
      <c r="D27" s="5">
        <f t="shared" si="11"/>
        <v>26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13</v>
      </c>
      <c r="M27" s="14">
        <f t="shared" si="14"/>
        <v>26</v>
      </c>
      <c r="N27" s="62"/>
      <c r="O27" s="62" t="s">
        <v>70</v>
      </c>
      <c r="P27" s="46"/>
      <c r="Q27" s="6"/>
      <c r="R27" s="6"/>
      <c r="S27" s="6"/>
    </row>
    <row r="28" spans="1:19" s="1" customFormat="1" ht="15.75">
      <c r="A28" s="9" t="s">
        <v>22</v>
      </c>
      <c r="B28" s="5">
        <v>12</v>
      </c>
      <c r="C28" s="5">
        <v>13</v>
      </c>
      <c r="D28" s="5">
        <f t="shared" si="11"/>
        <v>25</v>
      </c>
      <c r="E28" s="6"/>
      <c r="F28" s="6">
        <v>1</v>
      </c>
      <c r="G28" s="6"/>
      <c r="H28" s="33"/>
      <c r="I28" s="33"/>
      <c r="J28" s="33"/>
      <c r="K28" s="14">
        <f t="shared" si="12"/>
        <v>12</v>
      </c>
      <c r="L28" s="14">
        <f t="shared" si="13"/>
        <v>14</v>
      </c>
      <c r="M28" s="14">
        <f t="shared" si="14"/>
        <v>26</v>
      </c>
      <c r="N28" s="36"/>
      <c r="O28" s="36"/>
      <c r="P28" s="46"/>
      <c r="Q28" s="6"/>
      <c r="R28" s="6"/>
      <c r="S28" s="6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2"/>
      <c r="O29" s="62" t="s">
        <v>70</v>
      </c>
      <c r="P29" s="46"/>
      <c r="Q29" s="6"/>
      <c r="R29" s="6"/>
      <c r="S29" s="6"/>
    </row>
    <row r="30" spans="1:19" s="1" customFormat="1" ht="15.75">
      <c r="A30" s="9" t="s">
        <v>24</v>
      </c>
      <c r="B30" s="5">
        <v>13</v>
      </c>
      <c r="C30" s="5">
        <v>12</v>
      </c>
      <c r="D30" s="5">
        <f t="shared" si="11"/>
        <v>25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12</v>
      </c>
      <c r="M30" s="14">
        <f t="shared" si="14"/>
        <v>25</v>
      </c>
      <c r="N30" s="36"/>
      <c r="O30" s="36"/>
      <c r="P30" s="46"/>
      <c r="Q30" s="6"/>
      <c r="R30" s="6"/>
      <c r="S30" s="6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36"/>
      <c r="P31" s="46"/>
      <c r="Q31" s="6"/>
      <c r="R31" s="6"/>
      <c r="S31" s="6"/>
    </row>
    <row r="32" spans="1:19" s="13" customFormat="1" ht="15.75">
      <c r="A32" s="12" t="s">
        <v>4</v>
      </c>
      <c r="B32" s="11">
        <f>SUM(B26:B31)</f>
        <v>76</v>
      </c>
      <c r="C32" s="11">
        <f>SUM(C26:C31)</f>
        <v>79</v>
      </c>
      <c r="D32" s="11">
        <f>SUM(D26:D31)</f>
        <v>155</v>
      </c>
      <c r="E32" s="11"/>
      <c r="F32" s="11"/>
      <c r="G32" s="11"/>
      <c r="H32" s="11"/>
      <c r="I32" s="11"/>
      <c r="J32" s="11"/>
      <c r="K32" s="11">
        <f>SUM(K26:K31)</f>
        <v>76</v>
      </c>
      <c r="L32" s="11">
        <f>SUM(L26:L31)</f>
        <v>80</v>
      </c>
      <c r="M32" s="11">
        <f>SUM(M26:M31)</f>
        <v>156</v>
      </c>
      <c r="N32" s="38"/>
      <c r="O32" s="38"/>
      <c r="P32" s="47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9">SUM(B33:C33)</f>
        <v>27</v>
      </c>
      <c r="E33" s="6"/>
      <c r="F33" s="6"/>
      <c r="G33" s="6"/>
      <c r="H33" s="33"/>
      <c r="I33" s="33"/>
      <c r="J33" s="33"/>
      <c r="K33" s="14">
        <f>B33+E33-H33</f>
        <v>15</v>
      </c>
      <c r="L33" s="14">
        <f>C33+F33-I33</f>
        <v>12</v>
      </c>
      <c r="M33" s="14">
        <f>SUM(K33:L33)</f>
        <v>27</v>
      </c>
      <c r="N33" s="62"/>
      <c r="O33" s="62" t="s">
        <v>71</v>
      </c>
      <c r="P33" s="46"/>
      <c r="Q33" s="6"/>
      <c r="R33" s="6"/>
      <c r="S33" s="6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/>
      <c r="G34" s="6"/>
      <c r="H34" s="33"/>
      <c r="I34" s="33"/>
      <c r="J34" s="33"/>
      <c r="K34" s="14">
        <f aca="true" t="shared" si="16" ref="K34:K39">B34+E34-H34</f>
        <v>14</v>
      </c>
      <c r="L34" s="14">
        <f aca="true" t="shared" si="17" ref="L34:L39">C34+F34-I34</f>
        <v>12</v>
      </c>
      <c r="M34" s="14">
        <f aca="true" t="shared" si="18" ref="M34:M39">SUM(K34:L34)</f>
        <v>26</v>
      </c>
      <c r="N34" s="36" t="s">
        <v>63</v>
      </c>
      <c r="O34" s="62"/>
      <c r="P34" s="46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7"/>
        <v>13</v>
      </c>
      <c r="M35" s="14">
        <f t="shared" si="18"/>
        <v>27</v>
      </c>
      <c r="N35" s="59" t="s">
        <v>75</v>
      </c>
      <c r="O35" s="62"/>
      <c r="P35" s="48"/>
      <c r="Q35" s="6"/>
      <c r="R35" s="6"/>
      <c r="S35" s="6"/>
    </row>
    <row r="36" spans="1:19" s="1" customFormat="1" ht="15.75">
      <c r="A36" s="9" t="s">
        <v>29</v>
      </c>
      <c r="B36" s="5">
        <v>15</v>
      </c>
      <c r="C36" s="5">
        <v>11</v>
      </c>
      <c r="D36" s="5">
        <f t="shared" si="15"/>
        <v>26</v>
      </c>
      <c r="E36" s="6"/>
      <c r="F36" s="6"/>
      <c r="G36" s="6"/>
      <c r="H36" s="33"/>
      <c r="I36" s="33"/>
      <c r="J36" s="33"/>
      <c r="K36" s="14">
        <f t="shared" si="16"/>
        <v>15</v>
      </c>
      <c r="L36" s="14">
        <f t="shared" si="17"/>
        <v>11</v>
      </c>
      <c r="M36" s="14">
        <f t="shared" si="18"/>
        <v>26</v>
      </c>
      <c r="N36" s="62"/>
      <c r="O36" s="62" t="s">
        <v>71</v>
      </c>
      <c r="P36" s="46"/>
      <c r="Q36" s="6"/>
      <c r="R36" s="6"/>
      <c r="S36" s="6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7"/>
        <v>13</v>
      </c>
      <c r="M37" s="14">
        <f t="shared" si="18"/>
        <v>27</v>
      </c>
      <c r="N37" s="36"/>
      <c r="O37" s="62" t="s">
        <v>70</v>
      </c>
      <c r="P37" s="46" t="s">
        <v>77</v>
      </c>
      <c r="Q37" s="6"/>
      <c r="R37" s="6"/>
      <c r="S37" s="6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7"/>
        <v>13</v>
      </c>
      <c r="M38" s="14">
        <f t="shared" si="18"/>
        <v>27</v>
      </c>
      <c r="N38" s="59" t="s">
        <v>76</v>
      </c>
      <c r="O38" s="62"/>
      <c r="P38" s="46" t="s">
        <v>62</v>
      </c>
      <c r="Q38" s="6"/>
      <c r="R38" s="6"/>
      <c r="S38" s="6"/>
    </row>
    <row r="39" spans="1:19" s="1" customFormat="1" ht="15.75">
      <c r="A39" s="9"/>
      <c r="B39" s="5"/>
      <c r="C39" s="5"/>
      <c r="D39" s="5">
        <f t="shared" si="15"/>
        <v>0</v>
      </c>
      <c r="E39" s="6"/>
      <c r="F39" s="6"/>
      <c r="G39" s="6"/>
      <c r="H39" s="33"/>
      <c r="I39" s="33"/>
      <c r="J39" s="33"/>
      <c r="K39" s="14">
        <f t="shared" si="16"/>
        <v>0</v>
      </c>
      <c r="L39" s="14">
        <f t="shared" si="17"/>
        <v>0</v>
      </c>
      <c r="M39" s="14">
        <f t="shared" si="18"/>
        <v>0</v>
      </c>
      <c r="N39" s="62"/>
      <c r="O39" s="62"/>
      <c r="P39" s="46"/>
      <c r="Q39" s="6"/>
      <c r="R39" s="6"/>
      <c r="S39" s="6"/>
    </row>
    <row r="40" spans="1:19" s="13" customFormat="1" ht="15.75">
      <c r="A40" s="12" t="s">
        <v>4</v>
      </c>
      <c r="B40" s="11">
        <f>SUM(B33:B39)</f>
        <v>86</v>
      </c>
      <c r="C40" s="11">
        <f>SUM(C33:C39)</f>
        <v>74</v>
      </c>
      <c r="D40" s="11">
        <f>SUM(D33:D39)</f>
        <v>160</v>
      </c>
      <c r="E40" s="11"/>
      <c r="F40" s="11"/>
      <c r="G40" s="11"/>
      <c r="H40" s="11"/>
      <c r="I40" s="11"/>
      <c r="J40" s="11"/>
      <c r="K40" s="11">
        <f>SUM(K33:K39)</f>
        <v>86</v>
      </c>
      <c r="L40" s="11">
        <f>SUM(L33:L39)</f>
        <v>74</v>
      </c>
      <c r="M40" s="11">
        <f>SUM(M33:M39)</f>
        <v>160</v>
      </c>
      <c r="N40" s="38"/>
      <c r="O40" s="38"/>
      <c r="P40" s="47"/>
      <c r="Q40" s="11"/>
      <c r="R40" s="11"/>
      <c r="S40" s="11"/>
    </row>
    <row r="41" spans="1:19" s="1" customFormat="1" ht="15.75">
      <c r="A41" s="9" t="s">
        <v>32</v>
      </c>
      <c r="B41" s="5">
        <v>13</v>
      </c>
      <c r="C41" s="5">
        <v>13</v>
      </c>
      <c r="D41" s="5">
        <f>SUM(B41:C41)</f>
        <v>26</v>
      </c>
      <c r="E41" s="6"/>
      <c r="F41" s="6"/>
      <c r="G41" s="6"/>
      <c r="H41" s="33"/>
      <c r="I41" s="33"/>
      <c r="J41" s="33"/>
      <c r="K41" s="14">
        <f>B41+E41-H41</f>
        <v>13</v>
      </c>
      <c r="L41" s="14">
        <f>C41+F41-I41</f>
        <v>13</v>
      </c>
      <c r="M41" s="14">
        <f aca="true" t="shared" si="19" ref="M41:M47">SUM(K41:L41)</f>
        <v>26</v>
      </c>
      <c r="N41" s="62"/>
      <c r="O41" s="62"/>
      <c r="P41" s="46"/>
      <c r="Q41" s="6"/>
      <c r="R41" s="6"/>
      <c r="S41" s="6"/>
    </row>
    <row r="42" spans="1:19" s="1" customFormat="1" ht="15.75">
      <c r="A42" s="9" t="s">
        <v>33</v>
      </c>
      <c r="B42" s="5">
        <v>13</v>
      </c>
      <c r="C42" s="5">
        <v>12</v>
      </c>
      <c r="D42" s="5">
        <f aca="true" t="shared" si="20" ref="D42:D47">SUM(B42:C42)</f>
        <v>25</v>
      </c>
      <c r="E42" s="6"/>
      <c r="F42" s="6"/>
      <c r="G42" s="6"/>
      <c r="H42" s="33"/>
      <c r="I42" s="33"/>
      <c r="J42" s="33"/>
      <c r="K42" s="14">
        <f aca="true" t="shared" si="21" ref="K42:K47">B42+E42-H42</f>
        <v>13</v>
      </c>
      <c r="L42" s="14">
        <f aca="true" t="shared" si="22" ref="L42:L47">C42+F42-I42</f>
        <v>12</v>
      </c>
      <c r="M42" s="14">
        <f t="shared" si="19"/>
        <v>25</v>
      </c>
      <c r="N42" s="59" t="s">
        <v>67</v>
      </c>
      <c r="O42" s="62" t="s">
        <v>70</v>
      </c>
      <c r="P42" s="46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12</v>
      </c>
      <c r="D43" s="5">
        <f t="shared" si="20"/>
        <v>26</v>
      </c>
      <c r="E43" s="6"/>
      <c r="F43" s="6"/>
      <c r="G43" s="6"/>
      <c r="H43" s="33"/>
      <c r="I43" s="33"/>
      <c r="J43" s="33"/>
      <c r="K43" s="14">
        <f t="shared" si="21"/>
        <v>14</v>
      </c>
      <c r="L43" s="14">
        <f t="shared" si="22"/>
        <v>12</v>
      </c>
      <c r="M43" s="14">
        <f t="shared" si="19"/>
        <v>26</v>
      </c>
      <c r="N43" s="62"/>
      <c r="O43" s="62" t="s">
        <v>70</v>
      </c>
      <c r="P43" s="48"/>
      <c r="Q43" s="6"/>
      <c r="R43" s="6"/>
      <c r="S43" s="6"/>
    </row>
    <row r="44" spans="1:19" s="1" customFormat="1" ht="15.75">
      <c r="A44" s="9" t="s">
        <v>35</v>
      </c>
      <c r="B44" s="5">
        <v>12</v>
      </c>
      <c r="C44" s="5">
        <v>12</v>
      </c>
      <c r="D44" s="5">
        <f t="shared" si="20"/>
        <v>24</v>
      </c>
      <c r="E44" s="6"/>
      <c r="F44" s="6"/>
      <c r="G44" s="6"/>
      <c r="H44" s="33"/>
      <c r="I44" s="33"/>
      <c r="J44" s="33"/>
      <c r="K44" s="14">
        <f t="shared" si="21"/>
        <v>12</v>
      </c>
      <c r="L44" s="14">
        <f t="shared" si="22"/>
        <v>12</v>
      </c>
      <c r="M44" s="14">
        <f t="shared" si="19"/>
        <v>24</v>
      </c>
      <c r="N44" s="62"/>
      <c r="O44" s="62" t="s">
        <v>70</v>
      </c>
      <c r="P44" s="46"/>
      <c r="Q44" s="6"/>
      <c r="R44" s="6"/>
      <c r="S44" s="6"/>
    </row>
    <row r="45" spans="1:19" s="1" customFormat="1" ht="15.75">
      <c r="A45" s="9" t="s">
        <v>36</v>
      </c>
      <c r="B45" s="5">
        <v>13</v>
      </c>
      <c r="C45" s="5">
        <v>12</v>
      </c>
      <c r="D45" s="5">
        <f t="shared" si="20"/>
        <v>25</v>
      </c>
      <c r="E45" s="6"/>
      <c r="F45" s="10"/>
      <c r="G45" s="6"/>
      <c r="H45" s="34"/>
      <c r="I45" s="34"/>
      <c r="J45" s="34"/>
      <c r="K45" s="14">
        <f t="shared" si="21"/>
        <v>13</v>
      </c>
      <c r="L45" s="14">
        <f t="shared" si="22"/>
        <v>12</v>
      </c>
      <c r="M45" s="14">
        <f t="shared" si="19"/>
        <v>25</v>
      </c>
      <c r="N45" s="36" t="s">
        <v>66</v>
      </c>
      <c r="O45" s="62" t="s">
        <v>70</v>
      </c>
      <c r="P45" s="46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12</v>
      </c>
      <c r="D46" s="5">
        <f t="shared" si="20"/>
        <v>27</v>
      </c>
      <c r="E46" s="6"/>
      <c r="F46" s="6"/>
      <c r="G46" s="6"/>
      <c r="H46" s="33"/>
      <c r="I46" s="33"/>
      <c r="J46" s="33"/>
      <c r="K46" s="14">
        <f t="shared" si="21"/>
        <v>15</v>
      </c>
      <c r="L46" s="14">
        <f t="shared" si="22"/>
        <v>12</v>
      </c>
      <c r="M46" s="14">
        <f t="shared" si="19"/>
        <v>27</v>
      </c>
      <c r="N46" s="57"/>
      <c r="O46" s="57"/>
      <c r="P46" s="46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12</v>
      </c>
      <c r="D47" s="5">
        <f t="shared" si="20"/>
        <v>26</v>
      </c>
      <c r="E47" s="6"/>
      <c r="F47" s="6"/>
      <c r="G47" s="6"/>
      <c r="H47" s="33"/>
      <c r="I47" s="33"/>
      <c r="J47" s="33"/>
      <c r="K47" s="14">
        <f t="shared" si="21"/>
        <v>14</v>
      </c>
      <c r="L47" s="14">
        <f t="shared" si="22"/>
        <v>12</v>
      </c>
      <c r="M47" s="14">
        <f t="shared" si="19"/>
        <v>26</v>
      </c>
      <c r="N47" s="62"/>
      <c r="O47" s="62"/>
      <c r="P47" s="46"/>
      <c r="Q47" s="6"/>
      <c r="R47" s="6"/>
      <c r="S47" s="6"/>
    </row>
    <row r="48" spans="1:19" s="1" customFormat="1" ht="15.75">
      <c r="A48" s="9" t="s">
        <v>54</v>
      </c>
      <c r="B48" s="5"/>
      <c r="C48" s="5"/>
      <c r="D48" s="5"/>
      <c r="E48" s="6"/>
      <c r="F48" s="6"/>
      <c r="G48" s="6"/>
      <c r="H48" s="33"/>
      <c r="I48" s="33"/>
      <c r="J48" s="33"/>
      <c r="K48" s="14"/>
      <c r="L48" s="14"/>
      <c r="M48" s="14"/>
      <c r="N48" s="39"/>
      <c r="O48" s="39"/>
      <c r="P48" s="46"/>
      <c r="Q48" s="6"/>
      <c r="R48" s="6"/>
      <c r="S48" s="6"/>
    </row>
    <row r="49" spans="1:19" s="13" customFormat="1" ht="15.75">
      <c r="A49" s="12" t="s">
        <v>4</v>
      </c>
      <c r="B49" s="11">
        <f>SUM(B41:B48)</f>
        <v>94</v>
      </c>
      <c r="C49" s="11">
        <f>SUM(C41:C48)</f>
        <v>85</v>
      </c>
      <c r="D49" s="11">
        <f>SUM(D41:D48)</f>
        <v>179</v>
      </c>
      <c r="E49" s="11"/>
      <c r="F49" s="11"/>
      <c r="G49" s="11"/>
      <c r="H49" s="11"/>
      <c r="I49" s="11"/>
      <c r="J49" s="11"/>
      <c r="K49" s="11">
        <f>SUM(K41:K48)</f>
        <v>94</v>
      </c>
      <c r="L49" s="11">
        <f>SUM(L41:L48)</f>
        <v>85</v>
      </c>
      <c r="M49" s="11">
        <f>SUM(M41:M48)</f>
        <v>179</v>
      </c>
      <c r="N49" s="38"/>
      <c r="O49" s="38"/>
      <c r="P49" s="49"/>
      <c r="Q49" s="11"/>
      <c r="R49" s="11"/>
      <c r="S49" s="11"/>
    </row>
    <row r="50" spans="1:19" s="1" customFormat="1" ht="15.75">
      <c r="A50" s="25" t="s">
        <v>5</v>
      </c>
      <c r="B50" s="26">
        <f aca="true" t="shared" si="23" ref="B50:M50">B18+B25+B32+B40+B49+B10</f>
        <v>510</v>
      </c>
      <c r="C50" s="26">
        <f t="shared" si="23"/>
        <v>490</v>
      </c>
      <c r="D50" s="26">
        <f t="shared" si="23"/>
        <v>1000</v>
      </c>
      <c r="E50" s="26">
        <f t="shared" si="23"/>
        <v>0</v>
      </c>
      <c r="F50" s="26">
        <f t="shared" si="23"/>
        <v>0</v>
      </c>
      <c r="G50" s="26">
        <f t="shared" si="23"/>
        <v>0</v>
      </c>
      <c r="H50" s="26">
        <f t="shared" si="23"/>
        <v>0</v>
      </c>
      <c r="I50" s="26">
        <f t="shared" si="23"/>
        <v>0</v>
      </c>
      <c r="J50" s="26">
        <f t="shared" si="23"/>
        <v>0</v>
      </c>
      <c r="K50" s="26">
        <f t="shared" si="23"/>
        <v>510</v>
      </c>
      <c r="L50" s="26">
        <f t="shared" si="23"/>
        <v>492</v>
      </c>
      <c r="M50" s="26">
        <f t="shared" si="23"/>
        <v>1002</v>
      </c>
      <c r="N50" s="40">
        <f>SUM(N4:N48)</f>
        <v>0</v>
      </c>
      <c r="O50" s="40"/>
      <c r="P50" s="50"/>
      <c r="Q50" s="26">
        <f>Q18+Q25+Q32+Q40+Q49+Q10</f>
        <v>0</v>
      </c>
      <c r="R50" s="26">
        <f>R18+R25+R32+R40+R49+R10</f>
        <v>0</v>
      </c>
      <c r="S50" s="26">
        <f>S18+S25+S32+S40+S49+S10</f>
        <v>0</v>
      </c>
    </row>
    <row r="51" spans="1:19" s="1" customFormat="1" ht="15.75">
      <c r="A51" s="9" t="s">
        <v>39</v>
      </c>
      <c r="B51" s="5">
        <v>1</v>
      </c>
      <c r="C51" s="5">
        <v>1</v>
      </c>
      <c r="D51" s="5">
        <f>SUM(B51:C51)</f>
        <v>2</v>
      </c>
      <c r="E51" s="6"/>
      <c r="F51" s="6">
        <v>0</v>
      </c>
      <c r="G51" s="6"/>
      <c r="H51" s="33">
        <v>0</v>
      </c>
      <c r="I51" s="33">
        <v>0</v>
      </c>
      <c r="J51" s="33">
        <f>SUM(H51:I51)</f>
        <v>0</v>
      </c>
      <c r="K51" s="14">
        <f>B51+E51-H51</f>
        <v>1</v>
      </c>
      <c r="L51" s="14">
        <f>C51+F51-I51</f>
        <v>1</v>
      </c>
      <c r="M51" s="14">
        <f>SUM(K51:L51)</f>
        <v>2</v>
      </c>
      <c r="N51" s="36">
        <v>0</v>
      </c>
      <c r="O51" s="36"/>
      <c r="P51" s="51"/>
      <c r="Q51" s="6">
        <v>0</v>
      </c>
      <c r="R51" s="6">
        <v>0</v>
      </c>
      <c r="S51" s="6">
        <v>0</v>
      </c>
    </row>
    <row r="52" spans="1:19" s="13" customFormat="1" ht="15.75">
      <c r="A52" s="23" t="s">
        <v>40</v>
      </c>
      <c r="B52" s="24">
        <f>SUM(B50:B51)</f>
        <v>511</v>
      </c>
      <c r="C52" s="24">
        <f>SUM(C50:C51)</f>
        <v>491</v>
      </c>
      <c r="D52" s="24">
        <f>SUM(D50:D51)</f>
        <v>1002</v>
      </c>
      <c r="E52" s="24"/>
      <c r="F52" s="24">
        <f>SUM(F50:F51)</f>
        <v>0</v>
      </c>
      <c r="G52" s="24"/>
      <c r="H52" s="24">
        <f>SUM(H50:H51)</f>
        <v>0</v>
      </c>
      <c r="I52" s="24">
        <f>SUM(I50:I51)</f>
        <v>0</v>
      </c>
      <c r="J52" s="24"/>
      <c r="K52" s="24">
        <f>SUM(K50:K51)</f>
        <v>511</v>
      </c>
      <c r="L52" s="24">
        <f>SUM(L50:L51)</f>
        <v>493</v>
      </c>
      <c r="M52" s="24">
        <f>SUM(K52:L52)</f>
        <v>1004</v>
      </c>
      <c r="N52" s="41"/>
      <c r="O52" s="41"/>
      <c r="P52" s="52"/>
      <c r="Q52" s="24">
        <f>SUM(Q50:Q51)</f>
        <v>0</v>
      </c>
      <c r="R52" s="24"/>
      <c r="S52" s="24">
        <f>SUM(Q52:R52)</f>
        <v>0</v>
      </c>
    </row>
    <row r="53" spans="1:19" s="1" customFormat="1" ht="15.75">
      <c r="A53" s="9" t="s">
        <v>6</v>
      </c>
      <c r="B53" s="66">
        <v>17</v>
      </c>
      <c r="C53" s="66">
        <v>13</v>
      </c>
      <c r="D53" s="5">
        <f>SUM(B53:C53)</f>
        <v>30</v>
      </c>
      <c r="E53" s="6">
        <v>0</v>
      </c>
      <c r="F53" s="6"/>
      <c r="G53" s="6">
        <f>SUM(E53:F53)</f>
        <v>0</v>
      </c>
      <c r="H53" s="33"/>
      <c r="I53" s="33">
        <v>0</v>
      </c>
      <c r="J53" s="33">
        <f>SUM(H53:I53)</f>
        <v>0</v>
      </c>
      <c r="K53" s="14">
        <f>B53+E53-H53</f>
        <v>17</v>
      </c>
      <c r="L53" s="14">
        <f>C53+F53-I53</f>
        <v>13</v>
      </c>
      <c r="M53" s="14">
        <f>SUM(K53:L53)</f>
        <v>30</v>
      </c>
      <c r="N53" s="36"/>
      <c r="O53" s="36"/>
      <c r="P53" s="51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528</v>
      </c>
      <c r="C54" s="16">
        <f>SUM(C52:C53)</f>
        <v>504</v>
      </c>
      <c r="D54" s="16">
        <f>SUM(D52:D53)</f>
        <v>1032</v>
      </c>
      <c r="E54" s="16">
        <f>SUM(E52:E53)</f>
        <v>0</v>
      </c>
      <c r="F54" s="16">
        <f>SUM(F52:F53)</f>
        <v>0</v>
      </c>
      <c r="G54" s="16">
        <f aca="true" t="shared" si="24" ref="G54:M54">SUM(G52:G53)</f>
        <v>0</v>
      </c>
      <c r="H54" s="16">
        <f t="shared" si="24"/>
        <v>0</v>
      </c>
      <c r="I54" s="16">
        <f t="shared" si="24"/>
        <v>0</v>
      </c>
      <c r="J54" s="16">
        <f t="shared" si="24"/>
        <v>0</v>
      </c>
      <c r="K54" s="16">
        <f t="shared" si="24"/>
        <v>528</v>
      </c>
      <c r="L54" s="16">
        <f t="shared" si="24"/>
        <v>506</v>
      </c>
      <c r="M54" s="16">
        <f t="shared" si="24"/>
        <v>1034</v>
      </c>
      <c r="N54" s="42"/>
      <c r="O54" s="42"/>
      <c r="P54" s="53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/>
      <c r="C55" s="5">
        <v>1</v>
      </c>
      <c r="D55" s="5">
        <v>1</v>
      </c>
    </row>
    <row r="56" spans="1:13" ht="15.75">
      <c r="A56" s="9" t="s">
        <v>50</v>
      </c>
      <c r="B56" s="5">
        <v>1</v>
      </c>
      <c r="C56" s="5">
        <v>1</v>
      </c>
      <c r="D56" s="5">
        <f>SUM(B56:C56)</f>
        <v>2</v>
      </c>
      <c r="I56" s="18" t="s">
        <v>59</v>
      </c>
      <c r="J56" s="35" t="s">
        <v>74</v>
      </c>
      <c r="K56" s="17">
        <v>114</v>
      </c>
      <c r="L56" s="17">
        <v>90</v>
      </c>
      <c r="M56" s="17">
        <f>SUM(K56:L56)</f>
        <v>204</v>
      </c>
    </row>
    <row r="57" spans="1:16" ht="15.75">
      <c r="A57" s="9" t="s">
        <v>48</v>
      </c>
      <c r="B57" s="5"/>
      <c r="C57" s="5">
        <v>0</v>
      </c>
      <c r="D57" s="5">
        <f>SUM(B57:C57)</f>
        <v>0</v>
      </c>
      <c r="I57" s="18" t="s">
        <v>58</v>
      </c>
      <c r="J57" s="35" t="s">
        <v>65</v>
      </c>
      <c r="K57" s="17">
        <v>0</v>
      </c>
      <c r="L57" s="17">
        <v>0</v>
      </c>
      <c r="M57" s="17">
        <v>0</v>
      </c>
      <c r="P57" s="69"/>
    </row>
    <row r="58" spans="1:13" ht="15.75">
      <c r="A58" s="9" t="s">
        <v>51</v>
      </c>
      <c r="B58" s="5"/>
      <c r="C58" s="5"/>
      <c r="D58" s="5">
        <f>SUM(B58:C58)</f>
        <v>0</v>
      </c>
      <c r="I58" s="18" t="s">
        <v>57</v>
      </c>
      <c r="J58" s="18"/>
      <c r="K58" s="17">
        <f>SUM(K56:K57)</f>
        <v>114</v>
      </c>
      <c r="L58" s="17">
        <f>SUM(L56:L57)</f>
        <v>90</v>
      </c>
      <c r="M58" s="17">
        <f>SUM(M56:M57)</f>
        <v>204</v>
      </c>
    </row>
    <row r="59" spans="1:4" ht="15">
      <c r="A59" s="9" t="s">
        <v>52</v>
      </c>
      <c r="B59" s="5"/>
      <c r="C59" s="5">
        <v>1</v>
      </c>
      <c r="D59" s="5">
        <f>SUM(B59:C59)</f>
        <v>1</v>
      </c>
    </row>
    <row r="60" spans="1:17" ht="15.75">
      <c r="A60" s="9" t="s">
        <v>53</v>
      </c>
      <c r="B60" s="5"/>
      <c r="C60" s="5"/>
      <c r="D60" s="5">
        <f>SUM(B60:C60)</f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3</v>
      </c>
      <c r="D61" s="5">
        <f>SUM(D55:D60)</f>
        <v>4</v>
      </c>
    </row>
    <row r="64" spans="1:12" ht="21.75">
      <c r="A64" s="67" t="s">
        <v>73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2019-04-01T01:39:14Z</cp:lastPrinted>
  <dcterms:created xsi:type="dcterms:W3CDTF">1998-12-07T02:16:08Z</dcterms:created>
  <dcterms:modified xsi:type="dcterms:W3CDTF">2019-10-23T07:15:43Z</dcterms:modified>
  <cp:category/>
  <cp:version/>
  <cp:contentType/>
  <cp:contentStatus/>
</cp:coreProperties>
</file>