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14130" windowHeight="10080" firstSheet="1" activeTab="1"/>
  </bookViews>
  <sheets>
    <sheet name="Sheet17" sheetId="1" state="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<sst xmlns="http://schemas.openxmlformats.org/spreadsheetml/2006/main" count="112" uniqueCount="93">
  <si>
    <t xml:space="preserve">  本月初人數    </t>
  </si>
  <si>
    <t xml:space="preserve">  本月底人數  </t>
  </si>
  <si>
    <t>男</t>
  </si>
  <si>
    <t>女</t>
  </si>
  <si>
    <t>計</t>
  </si>
  <si>
    <t>合計</t>
  </si>
  <si>
    <t>附幼</t>
  </si>
  <si>
    <t>女</t>
  </si>
  <si>
    <t>合計</t>
  </si>
  <si>
    <t>總計</t>
  </si>
  <si>
    <t xml:space="preserve">  中      輟</t>
  </si>
  <si>
    <t>減免人數</t>
  </si>
  <si>
    <t>合計</t>
  </si>
  <si>
    <t>啟畢</t>
  </si>
  <si>
    <t>小畢</t>
  </si>
  <si>
    <t xml:space="preserve">    遷入人數     </t>
  </si>
  <si>
    <t xml:space="preserve">    遷出人數   </t>
  </si>
  <si>
    <t>提延或在家教育</t>
  </si>
  <si>
    <t>邱暐淩(在家教育)</t>
  </si>
  <si>
    <t>(陳桂珺、江騰岳)+2</t>
  </si>
  <si>
    <t>(詹尚恩)+1</t>
  </si>
  <si>
    <t>(林宥辰)+1</t>
  </si>
  <si>
    <t>(張丞崴)+1</t>
  </si>
  <si>
    <t>(謝宜蓁)+1</t>
  </si>
  <si>
    <t>(廖婧彤)+1</t>
  </si>
  <si>
    <t>(林俊祐)+1</t>
  </si>
  <si>
    <t>(黃怡瑜)+1</t>
  </si>
  <si>
    <t>(邱暐淩)+1</t>
  </si>
  <si>
    <t>二7</t>
  </si>
  <si>
    <t>(邱宥勝)+1</t>
  </si>
  <si>
    <r>
      <t>一</t>
    </r>
    <r>
      <rPr>
        <b/>
        <sz val="11"/>
        <rFont val="Times New Roman"/>
        <family val="1"/>
      </rPr>
      <t>1</t>
    </r>
  </si>
  <si>
    <r>
      <t>一</t>
    </r>
    <r>
      <rPr>
        <b/>
        <sz val="11"/>
        <rFont val="Times New Roman"/>
        <family val="1"/>
      </rPr>
      <t>2</t>
    </r>
  </si>
  <si>
    <r>
      <t>一</t>
    </r>
    <r>
      <rPr>
        <b/>
        <sz val="11"/>
        <rFont val="Times New Roman"/>
        <family val="1"/>
      </rPr>
      <t>3</t>
    </r>
  </si>
  <si>
    <r>
      <t>一</t>
    </r>
    <r>
      <rPr>
        <b/>
        <sz val="11"/>
        <rFont val="Times New Roman"/>
        <family val="1"/>
      </rPr>
      <t>4</t>
    </r>
  </si>
  <si>
    <r>
      <t>一</t>
    </r>
    <r>
      <rPr>
        <b/>
        <sz val="11"/>
        <rFont val="Times New Roman"/>
        <family val="1"/>
      </rPr>
      <t>5</t>
    </r>
  </si>
  <si>
    <r>
      <t>一</t>
    </r>
    <r>
      <rPr>
        <b/>
        <sz val="11"/>
        <rFont val="Times New Roman"/>
        <family val="1"/>
      </rPr>
      <t>6</t>
    </r>
  </si>
  <si>
    <r>
      <t>二</t>
    </r>
    <r>
      <rPr>
        <b/>
        <sz val="11"/>
        <rFont val="Times New Roman"/>
        <family val="1"/>
      </rPr>
      <t>1</t>
    </r>
  </si>
  <si>
    <r>
      <t>二</t>
    </r>
    <r>
      <rPr>
        <b/>
        <sz val="11"/>
        <rFont val="Times New Roman"/>
        <family val="1"/>
      </rPr>
      <t>2</t>
    </r>
  </si>
  <si>
    <r>
      <t>二</t>
    </r>
    <r>
      <rPr>
        <b/>
        <sz val="11"/>
        <rFont val="Times New Roman"/>
        <family val="1"/>
      </rPr>
      <t>3</t>
    </r>
  </si>
  <si>
    <r>
      <t>二</t>
    </r>
    <r>
      <rPr>
        <b/>
        <sz val="11"/>
        <rFont val="Times New Roman"/>
        <family val="1"/>
      </rPr>
      <t>4</t>
    </r>
  </si>
  <si>
    <r>
      <t>二</t>
    </r>
    <r>
      <rPr>
        <b/>
        <sz val="11"/>
        <rFont val="Times New Roman"/>
        <family val="1"/>
      </rPr>
      <t>5</t>
    </r>
  </si>
  <si>
    <r>
      <t>二</t>
    </r>
    <r>
      <rPr>
        <b/>
        <sz val="11"/>
        <rFont val="Times New Roman"/>
        <family val="1"/>
      </rPr>
      <t>6</t>
    </r>
  </si>
  <si>
    <r>
      <t>三</t>
    </r>
    <r>
      <rPr>
        <b/>
        <sz val="11"/>
        <rFont val="Times New Roman"/>
        <family val="1"/>
      </rPr>
      <t>1</t>
    </r>
  </si>
  <si>
    <r>
      <t>三</t>
    </r>
    <r>
      <rPr>
        <b/>
        <sz val="11"/>
        <rFont val="Times New Roman"/>
        <family val="1"/>
      </rPr>
      <t>2</t>
    </r>
  </si>
  <si>
    <r>
      <t>三</t>
    </r>
    <r>
      <rPr>
        <b/>
        <sz val="11"/>
        <rFont val="Times New Roman"/>
        <family val="1"/>
      </rPr>
      <t>3</t>
    </r>
  </si>
  <si>
    <r>
      <t>三</t>
    </r>
    <r>
      <rPr>
        <b/>
        <sz val="11"/>
        <rFont val="Times New Roman"/>
        <family val="1"/>
      </rPr>
      <t>4</t>
    </r>
  </si>
  <si>
    <r>
      <t>三</t>
    </r>
    <r>
      <rPr>
        <b/>
        <sz val="11"/>
        <rFont val="Times New Roman"/>
        <family val="1"/>
      </rPr>
      <t>5</t>
    </r>
  </si>
  <si>
    <r>
      <t>三</t>
    </r>
    <r>
      <rPr>
        <b/>
        <sz val="11"/>
        <rFont val="Times New Roman"/>
        <family val="1"/>
      </rPr>
      <t>6</t>
    </r>
  </si>
  <si>
    <r>
      <t>四</t>
    </r>
    <r>
      <rPr>
        <b/>
        <sz val="11"/>
        <rFont val="Times New Roman"/>
        <family val="1"/>
      </rPr>
      <t>1</t>
    </r>
  </si>
  <si>
    <r>
      <t>四</t>
    </r>
    <r>
      <rPr>
        <b/>
        <sz val="11"/>
        <rFont val="Times New Roman"/>
        <family val="1"/>
      </rPr>
      <t>2</t>
    </r>
  </si>
  <si>
    <r>
      <t>四</t>
    </r>
    <r>
      <rPr>
        <b/>
        <sz val="11"/>
        <rFont val="Times New Roman"/>
        <family val="1"/>
      </rPr>
      <t>3</t>
    </r>
  </si>
  <si>
    <r>
      <t>四</t>
    </r>
    <r>
      <rPr>
        <b/>
        <sz val="11"/>
        <rFont val="Times New Roman"/>
        <family val="1"/>
      </rPr>
      <t>4</t>
    </r>
  </si>
  <si>
    <r>
      <t>四</t>
    </r>
    <r>
      <rPr>
        <b/>
        <sz val="11"/>
        <rFont val="Times New Roman"/>
        <family val="1"/>
      </rPr>
      <t>5</t>
    </r>
  </si>
  <si>
    <r>
      <t>四</t>
    </r>
    <r>
      <rPr>
        <b/>
        <sz val="11"/>
        <rFont val="Times New Roman"/>
        <family val="1"/>
      </rPr>
      <t>6</t>
    </r>
  </si>
  <si>
    <r>
      <t>五</t>
    </r>
    <r>
      <rPr>
        <b/>
        <sz val="11"/>
        <rFont val="Times New Roman"/>
        <family val="1"/>
      </rPr>
      <t>1</t>
    </r>
  </si>
  <si>
    <r>
      <t>五</t>
    </r>
    <r>
      <rPr>
        <b/>
        <sz val="11"/>
        <rFont val="Times New Roman"/>
        <family val="1"/>
      </rPr>
      <t>2</t>
    </r>
  </si>
  <si>
    <r>
      <t>五</t>
    </r>
    <r>
      <rPr>
        <b/>
        <sz val="11"/>
        <rFont val="Times New Roman"/>
        <family val="1"/>
      </rPr>
      <t>3</t>
    </r>
  </si>
  <si>
    <r>
      <t>五</t>
    </r>
    <r>
      <rPr>
        <b/>
        <sz val="11"/>
        <rFont val="Times New Roman"/>
        <family val="1"/>
      </rPr>
      <t>4</t>
    </r>
  </si>
  <si>
    <r>
      <t>五</t>
    </r>
    <r>
      <rPr>
        <b/>
        <sz val="11"/>
        <rFont val="Times New Roman"/>
        <family val="1"/>
      </rPr>
      <t>5</t>
    </r>
  </si>
  <si>
    <r>
      <t>五</t>
    </r>
    <r>
      <rPr>
        <b/>
        <sz val="11"/>
        <rFont val="Times New Roman"/>
        <family val="1"/>
      </rPr>
      <t>6</t>
    </r>
  </si>
  <si>
    <r>
      <t>六</t>
    </r>
    <r>
      <rPr>
        <b/>
        <sz val="11"/>
        <rFont val="Times New Roman"/>
        <family val="1"/>
      </rPr>
      <t>1</t>
    </r>
  </si>
  <si>
    <r>
      <t>六</t>
    </r>
    <r>
      <rPr>
        <b/>
        <sz val="11"/>
        <rFont val="Times New Roman"/>
        <family val="1"/>
      </rPr>
      <t>2</t>
    </r>
  </si>
  <si>
    <r>
      <t>六</t>
    </r>
    <r>
      <rPr>
        <b/>
        <sz val="11"/>
        <rFont val="Times New Roman"/>
        <family val="1"/>
      </rPr>
      <t>3</t>
    </r>
  </si>
  <si>
    <r>
      <t>六</t>
    </r>
    <r>
      <rPr>
        <b/>
        <sz val="11"/>
        <rFont val="Times New Roman"/>
        <family val="1"/>
      </rPr>
      <t>4</t>
    </r>
  </si>
  <si>
    <r>
      <t>六</t>
    </r>
    <r>
      <rPr>
        <b/>
        <sz val="11"/>
        <rFont val="Times New Roman"/>
        <family val="1"/>
      </rPr>
      <t>5</t>
    </r>
  </si>
  <si>
    <r>
      <t>六</t>
    </r>
    <r>
      <rPr>
        <b/>
        <sz val="11"/>
        <rFont val="Times New Roman"/>
        <family val="1"/>
      </rPr>
      <t>6</t>
    </r>
  </si>
  <si>
    <r>
      <t>三</t>
    </r>
    <r>
      <rPr>
        <b/>
        <sz val="11"/>
        <rFont val="Times New Roman"/>
        <family val="1"/>
      </rPr>
      <t>12</t>
    </r>
  </si>
  <si>
    <r>
      <t>一</t>
    </r>
    <r>
      <rPr>
        <b/>
        <sz val="11"/>
        <rFont val="Times New Roman"/>
        <family val="1"/>
      </rPr>
      <t>12</t>
    </r>
  </si>
  <si>
    <r>
      <t>二</t>
    </r>
    <r>
      <rPr>
        <b/>
        <sz val="11"/>
        <rFont val="Times New Roman"/>
        <family val="1"/>
      </rPr>
      <t>12</t>
    </r>
  </si>
  <si>
    <r>
      <t>四</t>
    </r>
    <r>
      <rPr>
        <b/>
        <sz val="11"/>
        <rFont val="Times New Roman"/>
        <family val="1"/>
      </rPr>
      <t>12</t>
    </r>
  </si>
  <si>
    <r>
      <t>五</t>
    </r>
    <r>
      <rPr>
        <b/>
        <sz val="11"/>
        <rFont val="Times New Roman"/>
        <family val="1"/>
      </rPr>
      <t>12</t>
    </r>
  </si>
  <si>
    <r>
      <t>六</t>
    </r>
    <r>
      <rPr>
        <b/>
        <sz val="11"/>
        <rFont val="Times New Roman"/>
        <family val="1"/>
      </rPr>
      <t>12</t>
    </r>
  </si>
  <si>
    <t>(詹家豪)+1</t>
  </si>
  <si>
    <t xml:space="preserve">普通班：39班    6班上限：168人      7班上限：196人 </t>
  </si>
  <si>
    <t>特教班：1              資源班：2                       巡迴班：1</t>
  </si>
  <si>
    <t>111以前舊班級(每班29人)：6班成班：145+1      7班成班：174+1</t>
  </si>
  <si>
    <t>五7</t>
  </si>
  <si>
    <t>(林宥心、游淯琇)+2</t>
  </si>
  <si>
    <t>三7</t>
  </si>
  <si>
    <t>(陳苡瑄)+1</t>
  </si>
  <si>
    <t>(蕭語喬)+1</t>
  </si>
  <si>
    <t>(葉正隆)+1</t>
  </si>
  <si>
    <t>(黃凱睿)+1</t>
  </si>
  <si>
    <t>(林瑩珊)+1</t>
  </si>
  <si>
    <r>
      <t>111.6</t>
    </r>
    <r>
      <rPr>
        <sz val="10"/>
        <rFont val="細明體"/>
        <family val="3"/>
      </rPr>
      <t>普畢</t>
    </r>
  </si>
  <si>
    <r>
      <t>111.6</t>
    </r>
    <r>
      <rPr>
        <sz val="10"/>
        <rFont val="細明體"/>
        <family val="3"/>
      </rPr>
      <t>啟畢</t>
    </r>
  </si>
  <si>
    <r>
      <t>(邱湘晴</t>
    </r>
    <r>
      <rPr>
        <b/>
        <sz val="11"/>
        <color indexed="8"/>
        <rFont val="Microsoft JhengHei UI"/>
        <family val="2"/>
      </rPr>
      <t>、邱敬儒</t>
    </r>
    <r>
      <rPr>
        <b/>
        <sz val="11"/>
        <color indexed="8"/>
        <rFont val="新細明體"/>
        <family val="1"/>
      </rPr>
      <t>)+2</t>
    </r>
  </si>
  <si>
    <t>(王冠穎)+1</t>
  </si>
  <si>
    <t>(陳晉業、周建宏)+2</t>
  </si>
  <si>
    <t>(曹卉嵐、陳晉偉)+2</t>
  </si>
  <si>
    <t>(吳若溱、賴宥婷、劉承鑫)+3</t>
  </si>
  <si>
    <t>(陳洧晴)+1</t>
  </si>
  <si>
    <t xml:space="preserve">                         彰 化 縣 永 靖 國 小 在 籍 學 生 數 民國 111 年  10  月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</si>
</sst>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&quot;月&quot;d&quot;日&quot;"/>
    <numFmt numFmtId="185" formatCode="[$-404]AM/PM\ hh:mm:ss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67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12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2"/>
      <name val="細明體"/>
      <family val="3"/>
    </font>
    <font>
      <b/>
      <sz val="11"/>
      <name val="新細明體"/>
      <family val="1"/>
    </font>
    <font>
      <b/>
      <sz val="11"/>
      <color indexed="51"/>
      <name val="新細明體"/>
      <family val="1"/>
    </font>
    <font>
      <b/>
      <sz val="11"/>
      <color indexed="8"/>
      <name val="新細明體"/>
      <family val="1"/>
    </font>
    <font>
      <b/>
      <sz val="11"/>
      <color indexed="8"/>
      <name val="Times New Roman"/>
      <family val="1"/>
    </font>
    <font>
      <b/>
      <sz val="11"/>
      <color indexed="43"/>
      <name val="新細明體"/>
      <family val="1"/>
    </font>
    <font>
      <b/>
      <sz val="12"/>
      <name val="新細明體"/>
      <family val="1"/>
    </font>
    <font>
      <sz val="12"/>
      <color indexed="50"/>
      <name val="新細明體"/>
      <family val="1"/>
    </font>
    <font>
      <sz val="10"/>
      <name val="Times New Roman"/>
      <family val="1"/>
    </font>
    <font>
      <sz val="10"/>
      <name val="細明體"/>
      <family val="3"/>
    </font>
    <font>
      <sz val="16"/>
      <name val="細明體"/>
      <family val="3"/>
    </font>
    <font>
      <sz val="16"/>
      <name val="Times New Roman"/>
      <family val="1"/>
    </font>
    <font>
      <sz val="16"/>
      <name val="新細明體"/>
      <family val="1"/>
    </font>
    <font>
      <b/>
      <sz val="18"/>
      <name val="新細明體"/>
      <family val="1"/>
    </font>
    <font>
      <b/>
      <sz val="11"/>
      <name val="Times New Roman"/>
      <family val="1"/>
    </font>
    <font>
      <sz val="14"/>
      <name val="新細明體"/>
      <family val="1"/>
    </font>
    <font>
      <sz val="14"/>
      <name val="Times New Roman"/>
      <family val="1"/>
    </font>
    <font>
      <b/>
      <sz val="11"/>
      <color indexed="8"/>
      <name val="Microsoft JhengHei UI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b/>
      <sz val="12"/>
      <color indexed="17"/>
      <name val="新細明體"/>
      <family val="1"/>
    </font>
    <font>
      <b/>
      <sz val="10"/>
      <color indexed="17"/>
      <name val="新細明體"/>
      <family val="1"/>
    </font>
    <font>
      <b/>
      <sz val="11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color rgb="FF006600"/>
      <name val="新細明體"/>
      <family val="1"/>
    </font>
    <font>
      <b/>
      <sz val="10"/>
      <color rgb="FF006600"/>
      <name val="新細明體"/>
      <family val="1"/>
    </font>
    <font>
      <b/>
      <sz val="12"/>
      <color rgb="FFFF0000"/>
      <name val="新細明體"/>
      <family val="1"/>
    </font>
    <font>
      <b/>
      <sz val="11"/>
      <color rgb="FFFF0000"/>
      <name val="新細明體"/>
      <family val="1"/>
    </font>
    <font>
      <b/>
      <sz val="11"/>
      <color theme="1"/>
      <name val="新細明體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7" fillId="20" borderId="0" applyNumberFormat="0" applyBorder="0" applyAlignment="0" applyProtection="0"/>
    <xf numFmtId="0" fontId="48" fillId="0" borderId="1" applyNumberFormat="0" applyFill="0" applyAlignment="0" applyProtection="0"/>
    <xf numFmtId="0" fontId="49" fillId="21" borderId="0" applyNumberFormat="0" applyBorder="0" applyAlignment="0" applyProtection="0"/>
    <xf numFmtId="9" fontId="0" fillId="0" borderId="0" applyFont="0" applyFill="0" applyBorder="0" applyAlignment="0" applyProtection="0"/>
    <xf numFmtId="0" fontId="50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2" applyNumberFormat="0" applyAlignment="0" applyProtection="0"/>
    <xf numFmtId="0" fontId="58" fillId="22" borderId="8" applyNumberFormat="0" applyAlignment="0" applyProtection="0"/>
    <xf numFmtId="0" fontId="59" fillId="31" borderId="9" applyNumberFormat="0" applyAlignment="0" applyProtection="0"/>
    <xf numFmtId="0" fontId="60" fillId="32" borderId="0" applyNumberFormat="0" applyBorder="0" applyAlignment="0" applyProtection="0"/>
    <xf numFmtId="0" fontId="61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33" borderId="0" xfId="0" applyFont="1" applyFill="1" applyAlignment="1">
      <alignment/>
    </xf>
    <xf numFmtId="0" fontId="8" fillId="0" borderId="0" xfId="0" applyFont="1" applyAlignment="1">
      <alignment/>
    </xf>
    <xf numFmtId="0" fontId="10" fillId="34" borderId="10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11" fillId="36" borderId="10" xfId="0" applyFont="1" applyFill="1" applyBorder="1" applyAlignment="1">
      <alignment/>
    </xf>
    <xf numFmtId="0" fontId="11" fillId="35" borderId="10" xfId="0" applyFont="1" applyFill="1" applyBorder="1" applyAlignment="1">
      <alignment horizontal="center"/>
    </xf>
    <xf numFmtId="0" fontId="11" fillId="36" borderId="10" xfId="0" applyFont="1" applyFill="1" applyBorder="1" applyAlignment="1">
      <alignment horizontal="center"/>
    </xf>
    <xf numFmtId="0" fontId="12" fillId="36" borderId="11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5" fillId="0" borderId="0" xfId="0" applyFont="1" applyFill="1" applyAlignment="1">
      <alignment/>
    </xf>
    <xf numFmtId="0" fontId="11" fillId="37" borderId="10" xfId="0" applyFont="1" applyFill="1" applyBorder="1" applyAlignment="1">
      <alignment/>
    </xf>
    <xf numFmtId="0" fontId="11" fillId="38" borderId="10" xfId="0" applyFont="1" applyFill="1" applyBorder="1" applyAlignment="1">
      <alignment/>
    </xf>
    <xf numFmtId="0" fontId="0" fillId="37" borderId="10" xfId="0" applyFill="1" applyBorder="1" applyAlignment="1">
      <alignment/>
    </xf>
    <xf numFmtId="0" fontId="8" fillId="37" borderId="10" xfId="0" applyFont="1" applyFill="1" applyBorder="1" applyAlignment="1">
      <alignment/>
    </xf>
    <xf numFmtId="0" fontId="10" fillId="34" borderId="10" xfId="0" applyFont="1" applyFill="1" applyBorder="1" applyAlignment="1">
      <alignment horizontal="left"/>
    </xf>
    <xf numFmtId="0" fontId="11" fillId="35" borderId="10" xfId="0" applyFont="1" applyFill="1" applyBorder="1" applyAlignment="1">
      <alignment horizontal="left"/>
    </xf>
    <xf numFmtId="0" fontId="11" fillId="36" borderId="10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9" fillId="38" borderId="0" xfId="0" applyFont="1" applyFill="1" applyAlignment="1">
      <alignment horizontal="left"/>
    </xf>
    <xf numFmtId="0" fontId="9" fillId="38" borderId="0" xfId="0" applyFont="1" applyFill="1" applyAlignment="1">
      <alignment/>
    </xf>
    <xf numFmtId="0" fontId="11" fillId="39" borderId="10" xfId="0" applyFont="1" applyFill="1" applyBorder="1" applyAlignment="1">
      <alignment/>
    </xf>
    <xf numFmtId="0" fontId="0" fillId="0" borderId="0" xfId="0" applyFill="1" applyAlignment="1">
      <alignment/>
    </xf>
    <xf numFmtId="0" fontId="11" fillId="37" borderId="10" xfId="0" applyFont="1" applyFill="1" applyBorder="1" applyAlignment="1">
      <alignment horizontal="left"/>
    </xf>
    <xf numFmtId="0" fontId="11" fillId="37" borderId="10" xfId="0" applyFont="1" applyFill="1" applyBorder="1" applyAlignment="1">
      <alignment horizontal="center"/>
    </xf>
    <xf numFmtId="0" fontId="11" fillId="40" borderId="10" xfId="0" applyFont="1" applyFill="1" applyBorder="1" applyAlignment="1">
      <alignment horizontal="center"/>
    </xf>
    <xf numFmtId="0" fontId="11" fillId="40" borderId="10" xfId="0" applyFont="1" applyFill="1" applyBorder="1" applyAlignment="1">
      <alignment/>
    </xf>
    <xf numFmtId="0" fontId="12" fillId="40" borderId="11" xfId="0" applyFont="1" applyFill="1" applyBorder="1" applyAlignment="1">
      <alignment/>
    </xf>
    <xf numFmtId="0" fontId="16" fillId="37" borderId="10" xfId="0" applyFont="1" applyFill="1" applyBorder="1" applyAlignment="1">
      <alignment/>
    </xf>
    <xf numFmtId="49" fontId="5" fillId="38" borderId="0" xfId="0" applyNumberFormat="1" applyFont="1" applyFill="1" applyAlignment="1">
      <alignment/>
    </xf>
    <xf numFmtId="49" fontId="14" fillId="41" borderId="10" xfId="0" applyNumberFormat="1" applyFont="1" applyFill="1" applyBorder="1" applyAlignment="1">
      <alignment horizontal="center"/>
    </xf>
    <xf numFmtId="49" fontId="15" fillId="41" borderId="10" xfId="0" applyNumberFormat="1" applyFont="1" applyFill="1" applyBorder="1" applyAlignment="1">
      <alignment/>
    </xf>
    <xf numFmtId="49" fontId="62" fillId="41" borderId="10" xfId="0" applyNumberFormat="1" applyFont="1" applyFill="1" applyBorder="1" applyAlignment="1">
      <alignment/>
    </xf>
    <xf numFmtId="49" fontId="62" fillId="0" borderId="10" xfId="0" applyNumberFormat="1" applyFont="1" applyFill="1" applyBorder="1" applyAlignment="1">
      <alignment/>
    </xf>
    <xf numFmtId="49" fontId="63" fillId="41" borderId="10" xfId="0" applyNumberFormat="1" applyFont="1" applyFill="1" applyBorder="1" applyAlignment="1">
      <alignment/>
    </xf>
    <xf numFmtId="49" fontId="15" fillId="0" borderId="10" xfId="0" applyNumberFormat="1" applyFont="1" applyFill="1" applyBorder="1" applyAlignment="1">
      <alignment/>
    </xf>
    <xf numFmtId="49" fontId="11" fillId="39" borderId="10" xfId="0" applyNumberFormat="1" applyFont="1" applyFill="1" applyBorder="1" applyAlignment="1">
      <alignment/>
    </xf>
    <xf numFmtId="49" fontId="5" fillId="41" borderId="10" xfId="0" applyNumberFormat="1" applyFont="1" applyFill="1" applyBorder="1" applyAlignment="1">
      <alignment/>
    </xf>
    <xf numFmtId="49" fontId="5" fillId="38" borderId="10" xfId="0" applyNumberFormat="1" applyFont="1" applyFill="1" applyBorder="1" applyAlignment="1">
      <alignment/>
    </xf>
    <xf numFmtId="49" fontId="0" fillId="0" borderId="0" xfId="0" applyNumberFormat="1" applyAlignment="1">
      <alignment/>
    </xf>
    <xf numFmtId="49" fontId="64" fillId="0" borderId="10" xfId="0" applyNumberFormat="1" applyFont="1" applyFill="1" applyBorder="1" applyAlignment="1">
      <alignment/>
    </xf>
    <xf numFmtId="49" fontId="64" fillId="0" borderId="0" xfId="0" applyNumberFormat="1" applyFont="1" applyFill="1" applyAlignment="1">
      <alignment/>
    </xf>
    <xf numFmtId="49" fontId="64" fillId="41" borderId="10" xfId="0" applyNumberFormat="1" applyFont="1" applyFill="1" applyBorder="1" applyAlignment="1">
      <alignment/>
    </xf>
    <xf numFmtId="0" fontId="18" fillId="0" borderId="0" xfId="0" applyFont="1" applyFill="1" applyAlignment="1">
      <alignment/>
    </xf>
    <xf numFmtId="0" fontId="19" fillId="0" borderId="0" xfId="0" applyFont="1" applyAlignment="1">
      <alignment/>
    </xf>
    <xf numFmtId="0" fontId="20" fillId="42" borderId="0" xfId="0" applyFont="1" applyFill="1" applyBorder="1" applyAlignment="1">
      <alignment horizontal="left"/>
    </xf>
    <xf numFmtId="0" fontId="11" fillId="3" borderId="10" xfId="0" applyFont="1" applyFill="1" applyBorder="1" applyAlignment="1">
      <alignment horizontal="center"/>
    </xf>
    <xf numFmtId="0" fontId="11" fillId="3" borderId="10" xfId="0" applyFont="1" applyFill="1" applyBorder="1" applyAlignment="1">
      <alignment/>
    </xf>
    <xf numFmtId="184" fontId="11" fillId="3" borderId="10" xfId="0" applyNumberFormat="1" applyFont="1" applyFill="1" applyBorder="1" applyAlignment="1">
      <alignment/>
    </xf>
    <xf numFmtId="0" fontId="13" fillId="3" borderId="10" xfId="0" applyFont="1" applyFill="1" applyBorder="1" applyAlignment="1">
      <alignment/>
    </xf>
    <xf numFmtId="0" fontId="21" fillId="38" borderId="0" xfId="0" applyFont="1" applyFill="1" applyAlignment="1">
      <alignment horizontal="left"/>
    </xf>
    <xf numFmtId="0" fontId="11" fillId="43" borderId="10" xfId="0" applyFont="1" applyFill="1" applyBorder="1" applyAlignment="1">
      <alignment/>
    </xf>
    <xf numFmtId="49" fontId="5" fillId="43" borderId="10" xfId="0" applyNumberFormat="1" applyFont="1" applyFill="1" applyBorder="1" applyAlignment="1">
      <alignment/>
    </xf>
    <xf numFmtId="0" fontId="11" fillId="42" borderId="10" xfId="0" applyFont="1" applyFill="1" applyBorder="1" applyAlignment="1">
      <alignment/>
    </xf>
    <xf numFmtId="0" fontId="9" fillId="36" borderId="10" xfId="0" applyFont="1" applyFill="1" applyBorder="1" applyAlignment="1">
      <alignment/>
    </xf>
    <xf numFmtId="49" fontId="9" fillId="38" borderId="0" xfId="0" applyNumberFormat="1" applyFont="1" applyFill="1" applyAlignment="1">
      <alignment vertical="center"/>
    </xf>
    <xf numFmtId="49" fontId="11" fillId="37" borderId="10" xfId="0" applyNumberFormat="1" applyFont="1" applyFill="1" applyBorder="1" applyAlignment="1">
      <alignment vertical="center"/>
    </xf>
    <xf numFmtId="0" fontId="11" fillId="37" borderId="10" xfId="0" applyNumberFormat="1" applyFont="1" applyFill="1" applyBorder="1" applyAlignment="1">
      <alignment vertical="center"/>
    </xf>
    <xf numFmtId="0" fontId="9" fillId="37" borderId="10" xfId="0" applyNumberFormat="1" applyFont="1" applyFill="1" applyBorder="1" applyAlignment="1">
      <alignment vertical="center"/>
    </xf>
    <xf numFmtId="0" fontId="65" fillId="0" borderId="10" xfId="0" applyNumberFormat="1" applyFont="1" applyFill="1" applyBorder="1" applyAlignment="1">
      <alignment vertical="center"/>
    </xf>
    <xf numFmtId="0" fontId="5" fillId="0" borderId="0" xfId="0" applyNumberFormat="1" applyFont="1" applyFill="1" applyAlignment="1">
      <alignment/>
    </xf>
    <xf numFmtId="0" fontId="11" fillId="0" borderId="10" xfId="0" applyNumberFormat="1" applyFont="1" applyFill="1" applyBorder="1" applyAlignment="1">
      <alignment vertical="center"/>
    </xf>
    <xf numFmtId="49" fontId="11" fillId="0" borderId="10" xfId="0" applyNumberFormat="1" applyFont="1" applyFill="1" applyBorder="1" applyAlignment="1">
      <alignment vertical="center"/>
    </xf>
    <xf numFmtId="49" fontId="11" fillId="39" borderId="10" xfId="0" applyNumberFormat="1" applyFont="1" applyFill="1" applyBorder="1" applyAlignment="1">
      <alignment vertical="center"/>
    </xf>
    <xf numFmtId="49" fontId="11" fillId="43" borderId="10" xfId="0" applyNumberFormat="1" applyFont="1" applyFill="1" applyBorder="1" applyAlignment="1">
      <alignment vertical="center"/>
    </xf>
    <xf numFmtId="49" fontId="11" fillId="38" borderId="10" xfId="0" applyNumberFormat="1" applyFont="1" applyFill="1" applyBorder="1" applyAlignment="1">
      <alignment vertical="center"/>
    </xf>
    <xf numFmtId="49" fontId="0" fillId="0" borderId="0" xfId="0" applyNumberFormat="1" applyAlignment="1">
      <alignment vertical="center"/>
    </xf>
    <xf numFmtId="0" fontId="9" fillId="34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39" borderId="10" xfId="0" applyFont="1" applyFill="1" applyBorder="1" applyAlignment="1">
      <alignment horizontal="center"/>
    </xf>
    <xf numFmtId="0" fontId="9" fillId="43" borderId="10" xfId="0" applyFont="1" applyFill="1" applyBorder="1" applyAlignment="1">
      <alignment horizontal="center"/>
    </xf>
    <xf numFmtId="0" fontId="9" fillId="38" borderId="10" xfId="0" applyFont="1" applyFill="1" applyBorder="1" applyAlignment="1">
      <alignment horizontal="center"/>
    </xf>
    <xf numFmtId="0" fontId="9" fillId="40" borderId="10" xfId="0" applyFont="1" applyFill="1" applyBorder="1" applyAlignment="1">
      <alignment/>
    </xf>
    <xf numFmtId="0" fontId="66" fillId="36" borderId="10" xfId="0" applyFont="1" applyFill="1" applyBorder="1" applyAlignment="1">
      <alignment/>
    </xf>
    <xf numFmtId="0" fontId="9" fillId="35" borderId="10" xfId="0" applyFont="1" applyFill="1" applyBorder="1" applyAlignment="1">
      <alignment/>
    </xf>
    <xf numFmtId="0" fontId="23" fillId="0" borderId="0" xfId="0" applyFont="1" applyFill="1" applyAlignment="1">
      <alignment/>
    </xf>
    <xf numFmtId="0" fontId="24" fillId="0" borderId="0" xfId="0" applyFont="1" applyAlignment="1">
      <alignment/>
    </xf>
    <xf numFmtId="49" fontId="24" fillId="0" borderId="0" xfId="0" applyNumberFormat="1" applyFont="1" applyAlignment="1">
      <alignment vertical="center"/>
    </xf>
    <xf numFmtId="49" fontId="24" fillId="0" borderId="0" xfId="0" applyNumberFormat="1" applyFont="1" applyAlignment="1">
      <alignment/>
    </xf>
    <xf numFmtId="49" fontId="62" fillId="41" borderId="0" xfId="0" applyNumberFormat="1" applyFont="1" applyFill="1" applyBorder="1" applyAlignment="1">
      <alignment/>
    </xf>
    <xf numFmtId="0" fontId="11" fillId="40" borderId="12" xfId="0" applyFont="1" applyFill="1" applyBorder="1" applyAlignment="1">
      <alignment horizontal="left"/>
    </xf>
    <xf numFmtId="0" fontId="11" fillId="40" borderId="13" xfId="0" applyFont="1" applyFill="1" applyBorder="1" applyAlignment="1">
      <alignment horizontal="left"/>
    </xf>
    <xf numFmtId="0" fontId="11" fillId="40" borderId="14" xfId="0" applyFont="1" applyFill="1" applyBorder="1" applyAlignment="1">
      <alignment horizontal="left"/>
    </xf>
    <xf numFmtId="0" fontId="11" fillId="3" borderId="12" xfId="0" applyFont="1" applyFill="1" applyBorder="1" applyAlignment="1">
      <alignment horizontal="left"/>
    </xf>
    <xf numFmtId="0" fontId="11" fillId="3" borderId="13" xfId="0" applyFont="1" applyFill="1" applyBorder="1" applyAlignment="1">
      <alignment horizontal="left"/>
    </xf>
    <xf numFmtId="0" fontId="11" fillId="3" borderId="14" xfId="0" applyFont="1" applyFill="1" applyBorder="1" applyAlignment="1">
      <alignment horizontal="left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7"/>
  <sheetViews>
    <sheetView showZeros="0" tabSelected="1" zoomScale="115" zoomScaleNormal="115" zoomScalePageLayoutView="0" workbookViewId="0" topLeftCell="A49">
      <selection activeCell="N14" sqref="N14"/>
    </sheetView>
  </sheetViews>
  <sheetFormatPr defaultColWidth="5.75390625" defaultRowHeight="15.75"/>
  <cols>
    <col min="1" max="1" width="6.50390625" style="23" customWidth="1"/>
    <col min="2" max="2" width="4.375" style="0" customWidth="1"/>
    <col min="3" max="3" width="4.625" style="0" customWidth="1"/>
    <col min="4" max="4" width="5.50390625" style="0" customWidth="1"/>
    <col min="5" max="5" width="4.875" style="0" customWidth="1"/>
    <col min="6" max="6" width="4.75390625" style="0" customWidth="1"/>
    <col min="7" max="7" width="6.125" style="0" customWidth="1"/>
    <col min="8" max="8" width="5.125" style="0" customWidth="1"/>
    <col min="9" max="9" width="5.25390625" style="0" customWidth="1"/>
    <col min="10" max="10" width="5.875" style="0" customWidth="1"/>
    <col min="11" max="11" width="4.875" style="0" customWidth="1"/>
    <col min="12" max="12" width="5.125" style="0" customWidth="1"/>
    <col min="13" max="13" width="5.00390625" style="0" customWidth="1"/>
    <col min="14" max="14" width="26.375" style="67" customWidth="1"/>
    <col min="15" max="15" width="17.625" style="40" customWidth="1"/>
    <col min="16" max="18" width="3.25390625" style="0" customWidth="1"/>
  </cols>
  <sheetData>
    <row r="1" spans="1:18" s="1" customFormat="1" ht="25.5">
      <c r="A1" s="51" t="s">
        <v>92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1"/>
      <c r="N1" s="56"/>
      <c r="O1" s="30"/>
      <c r="P1" s="21"/>
      <c r="Q1" s="21"/>
      <c r="R1" s="21"/>
    </row>
    <row r="2" spans="1:18" s="19" customFormat="1" ht="16.5">
      <c r="A2" s="16"/>
      <c r="B2" s="17" t="s">
        <v>0</v>
      </c>
      <c r="C2" s="17"/>
      <c r="D2" s="17"/>
      <c r="E2" s="18" t="s">
        <v>15</v>
      </c>
      <c r="F2" s="18"/>
      <c r="G2" s="18"/>
      <c r="H2" s="81" t="s">
        <v>16</v>
      </c>
      <c r="I2" s="82"/>
      <c r="J2" s="83"/>
      <c r="K2" s="24" t="s">
        <v>1</v>
      </c>
      <c r="L2" s="24"/>
      <c r="M2" s="24"/>
      <c r="N2" s="57" t="s">
        <v>11</v>
      </c>
      <c r="O2" s="31" t="s">
        <v>17</v>
      </c>
      <c r="P2" s="84" t="s">
        <v>10</v>
      </c>
      <c r="Q2" s="85"/>
      <c r="R2" s="86"/>
    </row>
    <row r="3" spans="1:18" s="1" customFormat="1" ht="16.5">
      <c r="A3" s="4"/>
      <c r="B3" s="7" t="s">
        <v>2</v>
      </c>
      <c r="C3" s="7" t="s">
        <v>3</v>
      </c>
      <c r="D3" s="7" t="s">
        <v>4</v>
      </c>
      <c r="E3" s="8" t="s">
        <v>2</v>
      </c>
      <c r="F3" s="8" t="s">
        <v>3</v>
      </c>
      <c r="G3" s="8" t="s">
        <v>4</v>
      </c>
      <c r="H3" s="26" t="s">
        <v>2</v>
      </c>
      <c r="I3" s="26" t="s">
        <v>3</v>
      </c>
      <c r="J3" s="26" t="s">
        <v>4</v>
      </c>
      <c r="K3" s="25" t="s">
        <v>2</v>
      </c>
      <c r="L3" s="25" t="s">
        <v>3</v>
      </c>
      <c r="M3" s="25" t="s">
        <v>4</v>
      </c>
      <c r="N3" s="58"/>
      <c r="O3" s="32"/>
      <c r="P3" s="47" t="s">
        <v>2</v>
      </c>
      <c r="Q3" s="47" t="s">
        <v>7</v>
      </c>
      <c r="R3" s="47" t="s">
        <v>4</v>
      </c>
    </row>
    <row r="4" spans="1:18" s="1" customFormat="1" ht="16.5">
      <c r="A4" s="68" t="s">
        <v>30</v>
      </c>
      <c r="B4" s="5">
        <v>14</v>
      </c>
      <c r="C4" s="5">
        <v>14</v>
      </c>
      <c r="D4" s="5">
        <f aca="true" t="shared" si="0" ref="D4:D9">SUM(B4:C4)</f>
        <v>28</v>
      </c>
      <c r="E4" s="6"/>
      <c r="F4" s="6"/>
      <c r="G4" s="6"/>
      <c r="H4" s="27"/>
      <c r="I4" s="27"/>
      <c r="J4" s="27"/>
      <c r="K4" s="12">
        <f aca="true" t="shared" si="1" ref="K4:L9">B4+E4-H4</f>
        <v>14</v>
      </c>
      <c r="L4" s="12">
        <f t="shared" si="1"/>
        <v>14</v>
      </c>
      <c r="M4" s="12">
        <f aca="true" t="shared" si="2" ref="M4:M9">SUM(K4:L4)</f>
        <v>28</v>
      </c>
      <c r="N4" s="58"/>
      <c r="O4" s="43"/>
      <c r="P4" s="48"/>
      <c r="Q4" s="48"/>
      <c r="R4" s="49"/>
    </row>
    <row r="5" spans="1:18" s="1" customFormat="1" ht="16.5">
      <c r="A5" s="68" t="s">
        <v>31</v>
      </c>
      <c r="B5" s="5">
        <v>15</v>
      </c>
      <c r="C5" s="5">
        <v>13</v>
      </c>
      <c r="D5" s="5">
        <f t="shared" si="0"/>
        <v>28</v>
      </c>
      <c r="E5" s="6"/>
      <c r="F5" s="6"/>
      <c r="G5" s="6"/>
      <c r="H5" s="27"/>
      <c r="I5" s="27"/>
      <c r="J5" s="27"/>
      <c r="K5" s="12">
        <f t="shared" si="1"/>
        <v>15</v>
      </c>
      <c r="L5" s="12">
        <f t="shared" si="1"/>
        <v>13</v>
      </c>
      <c r="M5" s="12">
        <f t="shared" si="2"/>
        <v>28</v>
      </c>
      <c r="N5" s="59" t="s">
        <v>81</v>
      </c>
      <c r="O5" s="33"/>
      <c r="P5" s="48"/>
      <c r="Q5" s="48"/>
      <c r="R5" s="48"/>
    </row>
    <row r="6" spans="1:18" s="1" customFormat="1" ht="16.5">
      <c r="A6" s="68" t="s">
        <v>32</v>
      </c>
      <c r="B6" s="5">
        <v>15</v>
      </c>
      <c r="C6" s="5">
        <v>13</v>
      </c>
      <c r="D6" s="5">
        <f t="shared" si="0"/>
        <v>28</v>
      </c>
      <c r="E6" s="6"/>
      <c r="F6" s="6"/>
      <c r="G6" s="6"/>
      <c r="H6" s="27"/>
      <c r="I6" s="27"/>
      <c r="J6" s="27"/>
      <c r="K6" s="12">
        <f t="shared" si="1"/>
        <v>15</v>
      </c>
      <c r="L6" s="12">
        <f t="shared" si="1"/>
        <v>13</v>
      </c>
      <c r="M6" s="12">
        <f t="shared" si="2"/>
        <v>28</v>
      </c>
      <c r="N6" s="58" t="s">
        <v>82</v>
      </c>
      <c r="O6" s="43"/>
      <c r="P6" s="48"/>
      <c r="Q6" s="48"/>
      <c r="R6" s="48"/>
    </row>
    <row r="7" spans="1:18" s="1" customFormat="1" ht="16.5">
      <c r="A7" s="68" t="s">
        <v>33</v>
      </c>
      <c r="B7" s="5">
        <v>14</v>
      </c>
      <c r="C7" s="5">
        <v>14</v>
      </c>
      <c r="D7" s="5">
        <f t="shared" si="0"/>
        <v>28</v>
      </c>
      <c r="E7" s="6"/>
      <c r="F7" s="6"/>
      <c r="G7" s="6"/>
      <c r="H7" s="27"/>
      <c r="I7" s="27"/>
      <c r="J7" s="27"/>
      <c r="K7" s="12">
        <f t="shared" si="1"/>
        <v>14</v>
      </c>
      <c r="L7" s="12">
        <f t="shared" si="1"/>
        <v>14</v>
      </c>
      <c r="M7" s="12">
        <f t="shared" si="2"/>
        <v>28</v>
      </c>
      <c r="N7" s="58" t="s">
        <v>83</v>
      </c>
      <c r="O7" s="33"/>
      <c r="P7" s="48"/>
      <c r="Q7" s="48"/>
      <c r="R7" s="48"/>
    </row>
    <row r="8" spans="1:18" s="1" customFormat="1" ht="16.5">
      <c r="A8" s="68" t="s">
        <v>34</v>
      </c>
      <c r="B8" s="5">
        <v>14</v>
      </c>
      <c r="C8" s="5">
        <v>14</v>
      </c>
      <c r="D8" s="5">
        <f t="shared" si="0"/>
        <v>28</v>
      </c>
      <c r="E8" s="6"/>
      <c r="F8" s="6"/>
      <c r="G8" s="6"/>
      <c r="H8" s="27"/>
      <c r="I8" s="27"/>
      <c r="J8" s="27"/>
      <c r="K8" s="12">
        <f t="shared" si="1"/>
        <v>14</v>
      </c>
      <c r="L8" s="12">
        <f t="shared" si="1"/>
        <v>14</v>
      </c>
      <c r="M8" s="12">
        <f t="shared" si="2"/>
        <v>28</v>
      </c>
      <c r="N8" s="59"/>
      <c r="O8" s="33"/>
      <c r="P8" s="48"/>
      <c r="Q8" s="48"/>
      <c r="R8" s="48"/>
    </row>
    <row r="9" spans="1:18" s="1" customFormat="1" ht="16.5">
      <c r="A9" s="68" t="s">
        <v>35</v>
      </c>
      <c r="B9" s="5">
        <v>15</v>
      </c>
      <c r="C9" s="5">
        <v>13</v>
      </c>
      <c r="D9" s="5">
        <f t="shared" si="0"/>
        <v>28</v>
      </c>
      <c r="E9" s="6"/>
      <c r="F9" s="6"/>
      <c r="G9" s="6"/>
      <c r="H9" s="27"/>
      <c r="I9" s="27"/>
      <c r="J9" s="27"/>
      <c r="K9" s="12">
        <f t="shared" si="1"/>
        <v>15</v>
      </c>
      <c r="L9" s="12">
        <f t="shared" si="1"/>
        <v>13</v>
      </c>
      <c r="M9" s="12">
        <f t="shared" si="2"/>
        <v>28</v>
      </c>
      <c r="N9" s="58"/>
      <c r="O9" s="43"/>
      <c r="P9" s="48"/>
      <c r="Q9" s="48"/>
      <c r="R9" s="48"/>
    </row>
    <row r="10" spans="1:18" s="11" customFormat="1" ht="16.5">
      <c r="A10" s="69" t="s">
        <v>4</v>
      </c>
      <c r="B10" s="10">
        <f aca="true" t="shared" si="3" ref="B10:M10">SUM(B4:B9)</f>
        <v>87</v>
      </c>
      <c r="C10" s="10">
        <f t="shared" si="3"/>
        <v>81</v>
      </c>
      <c r="D10" s="10">
        <f t="shared" si="3"/>
        <v>168</v>
      </c>
      <c r="E10" s="10">
        <f t="shared" si="3"/>
        <v>0</v>
      </c>
      <c r="F10" s="10">
        <f t="shared" si="3"/>
        <v>0</v>
      </c>
      <c r="G10" s="10">
        <f t="shared" si="3"/>
        <v>0</v>
      </c>
      <c r="H10" s="10">
        <f t="shared" si="3"/>
        <v>0</v>
      </c>
      <c r="I10" s="10">
        <f t="shared" si="3"/>
        <v>0</v>
      </c>
      <c r="J10" s="10">
        <f t="shared" si="3"/>
        <v>0</v>
      </c>
      <c r="K10" s="10">
        <f t="shared" si="3"/>
        <v>87</v>
      </c>
      <c r="L10" s="10">
        <f t="shared" si="3"/>
        <v>81</v>
      </c>
      <c r="M10" s="10">
        <f t="shared" si="3"/>
        <v>168</v>
      </c>
      <c r="N10" s="60"/>
      <c r="O10" s="41"/>
      <c r="P10" s="10"/>
      <c r="Q10" s="10"/>
      <c r="R10" s="10"/>
    </row>
    <row r="11" spans="1:18" s="1" customFormat="1" ht="16.5">
      <c r="A11" s="68" t="s">
        <v>36</v>
      </c>
      <c r="B11" s="5">
        <v>13</v>
      </c>
      <c r="C11" s="5">
        <v>12</v>
      </c>
      <c r="D11" s="5">
        <f aca="true" t="shared" si="4" ref="D11:D25">SUM(B11:C11)</f>
        <v>25</v>
      </c>
      <c r="E11" s="6"/>
      <c r="F11" s="6"/>
      <c r="G11" s="6"/>
      <c r="H11" s="27"/>
      <c r="I11" s="27"/>
      <c r="J11" s="27"/>
      <c r="K11" s="12">
        <f aca="true" t="shared" si="5" ref="K11:L17">B11+E11-H11</f>
        <v>13</v>
      </c>
      <c r="L11" s="12">
        <f t="shared" si="5"/>
        <v>12</v>
      </c>
      <c r="M11" s="12">
        <f aca="true" t="shared" si="6" ref="M11:M17">SUM(K11:L11)</f>
        <v>25</v>
      </c>
      <c r="N11" s="58" t="s">
        <v>86</v>
      </c>
      <c r="O11" s="43"/>
      <c r="P11" s="48"/>
      <c r="Q11" s="48"/>
      <c r="R11" s="49"/>
    </row>
    <row r="12" spans="1:18" s="1" customFormat="1" ht="15.75" customHeight="1">
      <c r="A12" s="68" t="s">
        <v>37</v>
      </c>
      <c r="B12" s="5">
        <v>15</v>
      </c>
      <c r="C12" s="5">
        <v>12</v>
      </c>
      <c r="D12" s="5">
        <f t="shared" si="4"/>
        <v>27</v>
      </c>
      <c r="E12" s="6"/>
      <c r="F12" s="6"/>
      <c r="G12" s="6"/>
      <c r="H12" s="27"/>
      <c r="I12" s="27"/>
      <c r="J12" s="27"/>
      <c r="K12" s="12">
        <f t="shared" si="5"/>
        <v>15</v>
      </c>
      <c r="L12" s="12">
        <f t="shared" si="5"/>
        <v>12</v>
      </c>
      <c r="M12" s="12">
        <f t="shared" si="6"/>
        <v>27</v>
      </c>
      <c r="N12" s="59"/>
      <c r="O12" s="33"/>
      <c r="P12" s="48"/>
      <c r="Q12" s="48"/>
      <c r="R12" s="48"/>
    </row>
    <row r="13" spans="1:18" s="1" customFormat="1" ht="16.5">
      <c r="A13" s="68" t="s">
        <v>38</v>
      </c>
      <c r="B13" s="5">
        <v>15</v>
      </c>
      <c r="C13" s="5">
        <v>11</v>
      </c>
      <c r="D13" s="5">
        <f t="shared" si="4"/>
        <v>26</v>
      </c>
      <c r="E13" s="6"/>
      <c r="F13" s="74"/>
      <c r="G13" s="6"/>
      <c r="H13" s="27"/>
      <c r="I13" s="27"/>
      <c r="J13" s="27"/>
      <c r="K13" s="12">
        <f t="shared" si="5"/>
        <v>15</v>
      </c>
      <c r="L13" s="12">
        <f t="shared" si="5"/>
        <v>11</v>
      </c>
      <c r="M13" s="12">
        <f t="shared" si="6"/>
        <v>26</v>
      </c>
      <c r="N13" s="59"/>
      <c r="O13" s="43"/>
      <c r="P13" s="48"/>
      <c r="Q13" s="48"/>
      <c r="R13" s="48"/>
    </row>
    <row r="14" spans="1:18" s="1" customFormat="1" ht="16.5">
      <c r="A14" s="68" t="s">
        <v>39</v>
      </c>
      <c r="B14" s="5">
        <v>14</v>
      </c>
      <c r="C14" s="5">
        <v>13</v>
      </c>
      <c r="D14" s="5">
        <f t="shared" si="4"/>
        <v>27</v>
      </c>
      <c r="E14" s="6"/>
      <c r="F14" s="6"/>
      <c r="G14" s="6"/>
      <c r="H14" s="27"/>
      <c r="I14" s="27"/>
      <c r="J14" s="27"/>
      <c r="K14" s="12">
        <f t="shared" si="5"/>
        <v>14</v>
      </c>
      <c r="L14" s="12">
        <f t="shared" si="5"/>
        <v>13</v>
      </c>
      <c r="M14" s="12">
        <f t="shared" si="6"/>
        <v>27</v>
      </c>
      <c r="N14" s="58" t="s">
        <v>87</v>
      </c>
      <c r="O14" s="33"/>
      <c r="P14" s="48"/>
      <c r="Q14" s="48"/>
      <c r="R14" s="48"/>
    </row>
    <row r="15" spans="1:18" s="1" customFormat="1" ht="16.5">
      <c r="A15" s="68" t="s">
        <v>40</v>
      </c>
      <c r="B15" s="5">
        <v>14</v>
      </c>
      <c r="C15" s="5">
        <v>12</v>
      </c>
      <c r="D15" s="5">
        <f t="shared" si="4"/>
        <v>26</v>
      </c>
      <c r="E15" s="6"/>
      <c r="F15" s="6"/>
      <c r="G15" s="6"/>
      <c r="H15" s="27"/>
      <c r="I15" s="73"/>
      <c r="J15" s="27"/>
      <c r="K15" s="12">
        <f t="shared" si="5"/>
        <v>14</v>
      </c>
      <c r="L15" s="12">
        <f t="shared" si="5"/>
        <v>12</v>
      </c>
      <c r="M15" s="12">
        <f t="shared" si="6"/>
        <v>26</v>
      </c>
      <c r="N15" s="59" t="s">
        <v>88</v>
      </c>
      <c r="O15" s="33"/>
      <c r="P15" s="48"/>
      <c r="Q15" s="48"/>
      <c r="R15" s="48"/>
    </row>
    <row r="16" spans="1:18" s="1" customFormat="1" ht="16.5">
      <c r="A16" s="68" t="s">
        <v>41</v>
      </c>
      <c r="B16" s="5">
        <v>13</v>
      </c>
      <c r="C16" s="5">
        <v>12</v>
      </c>
      <c r="D16" s="5">
        <f>SUM(B16:C16)</f>
        <v>25</v>
      </c>
      <c r="E16" s="6"/>
      <c r="F16" s="6"/>
      <c r="G16" s="6"/>
      <c r="H16" s="27"/>
      <c r="I16" s="27"/>
      <c r="J16" s="27"/>
      <c r="K16" s="12">
        <f>B16+E16-H16</f>
        <v>13</v>
      </c>
      <c r="L16" s="12">
        <f>C16+F16-I16</f>
        <v>12</v>
      </c>
      <c r="M16" s="12">
        <f>SUM(K16:L16)</f>
        <v>25</v>
      </c>
      <c r="N16" s="58" t="s">
        <v>89</v>
      </c>
      <c r="O16" s="33"/>
      <c r="P16" s="48"/>
      <c r="Q16" s="48"/>
      <c r="R16" s="48"/>
    </row>
    <row r="17" spans="1:18" s="1" customFormat="1" ht="16.5">
      <c r="A17" s="68" t="s">
        <v>28</v>
      </c>
      <c r="B17" s="5">
        <v>14</v>
      </c>
      <c r="C17" s="5">
        <v>13</v>
      </c>
      <c r="D17" s="5">
        <f t="shared" si="4"/>
        <v>27</v>
      </c>
      <c r="E17" s="6"/>
      <c r="F17" s="6"/>
      <c r="G17" s="6"/>
      <c r="H17" s="27"/>
      <c r="I17" s="27"/>
      <c r="J17" s="27"/>
      <c r="K17" s="12">
        <f t="shared" si="5"/>
        <v>14</v>
      </c>
      <c r="L17" s="12">
        <f t="shared" si="5"/>
        <v>13</v>
      </c>
      <c r="M17" s="12">
        <f t="shared" si="6"/>
        <v>27</v>
      </c>
      <c r="N17" s="58"/>
      <c r="O17" s="43"/>
      <c r="P17" s="48"/>
      <c r="Q17" s="48"/>
      <c r="R17" s="48"/>
    </row>
    <row r="18" spans="1:18" s="11" customFormat="1" ht="16.5">
      <c r="A18" s="69" t="s">
        <v>4</v>
      </c>
      <c r="B18" s="10">
        <f>SUM(B11:B17)</f>
        <v>98</v>
      </c>
      <c r="C18" s="10">
        <f>SUM(C11:C17)</f>
        <v>85</v>
      </c>
      <c r="D18" s="10">
        <f>SUM(D11:D17)</f>
        <v>183</v>
      </c>
      <c r="E18" s="10"/>
      <c r="F18" s="10"/>
      <c r="G18" s="10"/>
      <c r="H18" s="10">
        <f aca="true" t="shared" si="7" ref="H18:M18">SUM(H11:H17)</f>
        <v>0</v>
      </c>
      <c r="I18" s="10">
        <f t="shared" si="7"/>
        <v>0</v>
      </c>
      <c r="J18" s="10">
        <f t="shared" si="7"/>
        <v>0</v>
      </c>
      <c r="K18" s="10">
        <f t="shared" si="7"/>
        <v>98</v>
      </c>
      <c r="L18" s="10">
        <f t="shared" si="7"/>
        <v>85</v>
      </c>
      <c r="M18" s="10">
        <f t="shared" si="7"/>
        <v>183</v>
      </c>
      <c r="N18" s="61"/>
      <c r="O18" s="41"/>
      <c r="P18" s="10"/>
      <c r="Q18" s="10"/>
      <c r="R18" s="10"/>
    </row>
    <row r="19" spans="1:18" s="1" customFormat="1" ht="16.5">
      <c r="A19" s="68" t="s">
        <v>42</v>
      </c>
      <c r="B19" s="5">
        <v>14</v>
      </c>
      <c r="C19" s="5">
        <v>13</v>
      </c>
      <c r="D19" s="5">
        <f t="shared" si="4"/>
        <v>27</v>
      </c>
      <c r="E19" s="6"/>
      <c r="F19" s="6"/>
      <c r="G19" s="6"/>
      <c r="H19" s="73"/>
      <c r="I19" s="27"/>
      <c r="J19" s="27"/>
      <c r="K19" s="12">
        <f aca="true" t="shared" si="8" ref="K19:K25">B19+E19-H19</f>
        <v>14</v>
      </c>
      <c r="L19" s="12">
        <f aca="true" t="shared" si="9" ref="L19:L25">C19+F19-I19</f>
        <v>13</v>
      </c>
      <c r="M19" s="12">
        <f aca="true" t="shared" si="10" ref="M19:M25">SUM(K19:L19)</f>
        <v>27</v>
      </c>
      <c r="N19" s="59" t="s">
        <v>29</v>
      </c>
      <c r="O19" s="33"/>
      <c r="P19" s="48"/>
      <c r="Q19" s="48"/>
      <c r="R19" s="49"/>
    </row>
    <row r="20" spans="1:18" s="1" customFormat="1" ht="16.5">
      <c r="A20" s="68" t="s">
        <v>43</v>
      </c>
      <c r="B20" s="5">
        <v>14</v>
      </c>
      <c r="C20" s="5">
        <v>13</v>
      </c>
      <c r="D20" s="5">
        <f t="shared" si="4"/>
        <v>27</v>
      </c>
      <c r="E20" s="55"/>
      <c r="F20" s="6"/>
      <c r="G20" s="6"/>
      <c r="H20" s="27"/>
      <c r="I20" s="27"/>
      <c r="J20" s="27"/>
      <c r="K20" s="12">
        <f t="shared" si="8"/>
        <v>14</v>
      </c>
      <c r="L20" s="12">
        <f t="shared" si="9"/>
        <v>13</v>
      </c>
      <c r="M20" s="12">
        <f t="shared" si="10"/>
        <v>27</v>
      </c>
      <c r="N20" s="58"/>
      <c r="O20" s="33"/>
      <c r="P20" s="48"/>
      <c r="Q20" s="48"/>
      <c r="R20" s="48"/>
    </row>
    <row r="21" spans="1:18" s="1" customFormat="1" ht="16.5">
      <c r="A21" s="68" t="s">
        <v>44</v>
      </c>
      <c r="B21" s="5">
        <v>14</v>
      </c>
      <c r="C21" s="5">
        <v>13</v>
      </c>
      <c r="D21" s="5">
        <f t="shared" si="4"/>
        <v>27</v>
      </c>
      <c r="E21" s="6"/>
      <c r="F21" s="6"/>
      <c r="G21" s="6"/>
      <c r="H21" s="27"/>
      <c r="I21" s="27"/>
      <c r="J21" s="27"/>
      <c r="K21" s="12">
        <f t="shared" si="8"/>
        <v>14</v>
      </c>
      <c r="L21" s="12">
        <f t="shared" si="9"/>
        <v>13</v>
      </c>
      <c r="M21" s="12">
        <f t="shared" si="10"/>
        <v>27</v>
      </c>
      <c r="N21" s="58"/>
      <c r="O21" s="33"/>
      <c r="P21" s="50"/>
      <c r="Q21" s="48"/>
      <c r="R21" s="48"/>
    </row>
    <row r="22" spans="1:18" s="1" customFormat="1" ht="16.5">
      <c r="A22" s="68" t="s">
        <v>45</v>
      </c>
      <c r="B22" s="5">
        <v>14</v>
      </c>
      <c r="C22" s="5">
        <v>12</v>
      </c>
      <c r="D22" s="5">
        <f t="shared" si="4"/>
        <v>26</v>
      </c>
      <c r="E22" s="6"/>
      <c r="F22" s="6"/>
      <c r="G22" s="6"/>
      <c r="H22" s="27"/>
      <c r="I22" s="27"/>
      <c r="J22" s="27"/>
      <c r="K22" s="12">
        <f t="shared" si="8"/>
        <v>14</v>
      </c>
      <c r="L22" s="12">
        <f t="shared" si="9"/>
        <v>12</v>
      </c>
      <c r="M22" s="12">
        <f t="shared" si="10"/>
        <v>26</v>
      </c>
      <c r="N22" s="59" t="s">
        <v>80</v>
      </c>
      <c r="O22" s="33"/>
      <c r="P22" s="48"/>
      <c r="Q22" s="48"/>
      <c r="R22" s="48"/>
    </row>
    <row r="23" spans="1:18" s="1" customFormat="1" ht="16.5">
      <c r="A23" s="68" t="s">
        <v>46</v>
      </c>
      <c r="B23" s="5">
        <v>14</v>
      </c>
      <c r="C23" s="5">
        <v>12</v>
      </c>
      <c r="D23" s="5">
        <f t="shared" si="4"/>
        <v>26</v>
      </c>
      <c r="E23" s="6"/>
      <c r="F23" s="6"/>
      <c r="G23" s="6"/>
      <c r="H23" s="27"/>
      <c r="I23" s="27"/>
      <c r="J23" s="27"/>
      <c r="K23" s="12">
        <f t="shared" si="8"/>
        <v>14</v>
      </c>
      <c r="L23" s="12">
        <f t="shared" si="9"/>
        <v>12</v>
      </c>
      <c r="M23" s="12">
        <f t="shared" si="10"/>
        <v>26</v>
      </c>
      <c r="N23" s="58"/>
      <c r="O23" s="33"/>
      <c r="P23" s="48"/>
      <c r="Q23" s="48"/>
      <c r="R23" s="48"/>
    </row>
    <row r="24" spans="1:18" s="1" customFormat="1" ht="16.5">
      <c r="A24" s="68" t="s">
        <v>47</v>
      </c>
      <c r="B24" s="5">
        <v>14</v>
      </c>
      <c r="C24" s="5">
        <v>13</v>
      </c>
      <c r="D24" s="5">
        <f t="shared" si="4"/>
        <v>27</v>
      </c>
      <c r="E24" s="6"/>
      <c r="F24" s="6"/>
      <c r="G24" s="6"/>
      <c r="H24" s="27"/>
      <c r="I24" s="27"/>
      <c r="J24" s="27"/>
      <c r="K24" s="12">
        <f t="shared" si="8"/>
        <v>14</v>
      </c>
      <c r="L24" s="12">
        <f t="shared" si="9"/>
        <v>13</v>
      </c>
      <c r="M24" s="12">
        <f t="shared" si="10"/>
        <v>27</v>
      </c>
      <c r="N24" s="58"/>
      <c r="O24" s="33"/>
      <c r="P24" s="48"/>
      <c r="Q24" s="48"/>
      <c r="R24" s="48"/>
    </row>
    <row r="25" spans="1:18" s="1" customFormat="1" ht="16.5">
      <c r="A25" s="68" t="s">
        <v>78</v>
      </c>
      <c r="B25" s="5">
        <v>14</v>
      </c>
      <c r="C25" s="5">
        <v>12</v>
      </c>
      <c r="D25" s="5">
        <f t="shared" si="4"/>
        <v>26</v>
      </c>
      <c r="E25" s="6"/>
      <c r="F25" s="6"/>
      <c r="G25" s="6"/>
      <c r="H25" s="27"/>
      <c r="I25" s="27"/>
      <c r="J25" s="27"/>
      <c r="K25" s="12">
        <f t="shared" si="8"/>
        <v>14</v>
      </c>
      <c r="L25" s="12">
        <f t="shared" si="9"/>
        <v>12</v>
      </c>
      <c r="M25" s="12">
        <f t="shared" si="10"/>
        <v>26</v>
      </c>
      <c r="N25" s="58" t="s">
        <v>79</v>
      </c>
      <c r="O25" s="80"/>
      <c r="P25" s="48"/>
      <c r="Q25" s="48"/>
      <c r="R25" s="48"/>
    </row>
    <row r="26" spans="1:18" s="11" customFormat="1" ht="16.5">
      <c r="A26" s="69" t="s">
        <v>4</v>
      </c>
      <c r="B26" s="10">
        <f>SUM(B19:B25)</f>
        <v>98</v>
      </c>
      <c r="C26" s="10">
        <f>SUM(C19:C25)</f>
        <v>88</v>
      </c>
      <c r="D26" s="10">
        <f>SUM(D19:D25)</f>
        <v>186</v>
      </c>
      <c r="E26" s="10"/>
      <c r="F26" s="10"/>
      <c r="G26" s="10"/>
      <c r="H26" s="10">
        <f>SUM(H19:H24)</f>
        <v>0</v>
      </c>
      <c r="I26" s="10">
        <f>SUM(I19:I24)</f>
        <v>0</v>
      </c>
      <c r="J26" s="10">
        <f>SUM(J19:J24)</f>
        <v>0</v>
      </c>
      <c r="K26" s="10">
        <f>SUM(K19:K25)</f>
        <v>98</v>
      </c>
      <c r="L26" s="10">
        <f>SUM(L19:L25)</f>
        <v>88</v>
      </c>
      <c r="M26" s="10">
        <f>SUM(M19:M25)</f>
        <v>186</v>
      </c>
      <c r="N26" s="60"/>
      <c r="O26" s="42"/>
      <c r="P26" s="10"/>
      <c r="Q26" s="10"/>
      <c r="R26" s="10"/>
    </row>
    <row r="27" spans="1:18" s="1" customFormat="1" ht="16.5">
      <c r="A27" s="68" t="s">
        <v>48</v>
      </c>
      <c r="B27" s="5">
        <v>12</v>
      </c>
      <c r="C27" s="5">
        <v>15</v>
      </c>
      <c r="D27" s="5">
        <f aca="true" t="shared" si="11" ref="D27:D32">SUM(B27:C27)</f>
        <v>27</v>
      </c>
      <c r="E27" s="6"/>
      <c r="F27" s="6"/>
      <c r="G27" s="6"/>
      <c r="H27" s="27"/>
      <c r="I27" s="27"/>
      <c r="J27" s="27"/>
      <c r="K27" s="12">
        <f aca="true" t="shared" si="12" ref="K27:L32">B27+E27-H27</f>
        <v>12</v>
      </c>
      <c r="L27" s="12">
        <f t="shared" si="12"/>
        <v>15</v>
      </c>
      <c r="M27" s="12">
        <f aca="true" t="shared" si="13" ref="M27:M32">SUM(K27:L27)</f>
        <v>27</v>
      </c>
      <c r="N27" s="59"/>
      <c r="O27" s="33"/>
      <c r="P27" s="48"/>
      <c r="Q27" s="48"/>
      <c r="R27" s="48"/>
    </row>
    <row r="28" spans="1:18" s="1" customFormat="1" ht="16.5">
      <c r="A28" s="68" t="s">
        <v>49</v>
      </c>
      <c r="B28" s="5">
        <v>12</v>
      </c>
      <c r="C28" s="5">
        <v>15</v>
      </c>
      <c r="D28" s="5">
        <f t="shared" si="11"/>
        <v>27</v>
      </c>
      <c r="E28" s="6"/>
      <c r="F28" s="6"/>
      <c r="G28" s="6"/>
      <c r="H28" s="27"/>
      <c r="I28" s="27"/>
      <c r="J28" s="27"/>
      <c r="K28" s="12">
        <f t="shared" si="12"/>
        <v>12</v>
      </c>
      <c r="L28" s="12">
        <f t="shared" si="12"/>
        <v>15</v>
      </c>
      <c r="M28" s="12">
        <f t="shared" si="13"/>
        <v>27</v>
      </c>
      <c r="N28" s="58" t="s">
        <v>24</v>
      </c>
      <c r="O28" s="33"/>
      <c r="P28" s="48"/>
      <c r="Q28" s="48"/>
      <c r="R28" s="48"/>
    </row>
    <row r="29" spans="1:18" s="1" customFormat="1" ht="16.5">
      <c r="A29" s="68" t="s">
        <v>50</v>
      </c>
      <c r="B29" s="5">
        <v>14</v>
      </c>
      <c r="C29" s="5">
        <v>13</v>
      </c>
      <c r="D29" s="5">
        <f t="shared" si="11"/>
        <v>27</v>
      </c>
      <c r="E29" s="6"/>
      <c r="F29" s="6"/>
      <c r="G29" s="6"/>
      <c r="H29" s="27"/>
      <c r="I29" s="27"/>
      <c r="J29" s="27"/>
      <c r="K29" s="12">
        <f t="shared" si="12"/>
        <v>14</v>
      </c>
      <c r="L29" s="12">
        <f t="shared" si="12"/>
        <v>13</v>
      </c>
      <c r="M29" s="12">
        <f t="shared" si="13"/>
        <v>27</v>
      </c>
      <c r="N29" s="58"/>
      <c r="O29" s="33"/>
      <c r="P29" s="48"/>
      <c r="Q29" s="48"/>
      <c r="R29" s="48"/>
    </row>
    <row r="30" spans="1:18" s="1" customFormat="1" ht="16.5">
      <c r="A30" s="68" t="s">
        <v>51</v>
      </c>
      <c r="B30" s="5">
        <v>13</v>
      </c>
      <c r="C30" s="5">
        <v>14</v>
      </c>
      <c r="D30" s="5">
        <f t="shared" si="11"/>
        <v>27</v>
      </c>
      <c r="E30" s="6"/>
      <c r="F30" s="6"/>
      <c r="G30" s="6"/>
      <c r="H30" s="27"/>
      <c r="I30" s="27"/>
      <c r="J30" s="27"/>
      <c r="K30" s="12">
        <f t="shared" si="12"/>
        <v>13</v>
      </c>
      <c r="L30" s="12">
        <f t="shared" si="12"/>
        <v>14</v>
      </c>
      <c r="M30" s="12">
        <f t="shared" si="13"/>
        <v>27</v>
      </c>
      <c r="N30" s="59" t="s">
        <v>25</v>
      </c>
      <c r="O30" s="33"/>
      <c r="P30" s="48"/>
      <c r="Q30" s="48"/>
      <c r="R30" s="48"/>
    </row>
    <row r="31" spans="1:18" s="1" customFormat="1" ht="16.5">
      <c r="A31" s="68" t="s">
        <v>52</v>
      </c>
      <c r="B31" s="5">
        <v>13</v>
      </c>
      <c r="C31" s="5">
        <v>14</v>
      </c>
      <c r="D31" s="5">
        <f t="shared" si="11"/>
        <v>27</v>
      </c>
      <c r="E31" s="6"/>
      <c r="F31" s="6"/>
      <c r="G31" s="6"/>
      <c r="H31" s="27"/>
      <c r="I31" s="27"/>
      <c r="J31" s="27"/>
      <c r="K31" s="12">
        <f t="shared" si="12"/>
        <v>13</v>
      </c>
      <c r="L31" s="12">
        <f t="shared" si="12"/>
        <v>14</v>
      </c>
      <c r="M31" s="12">
        <f t="shared" si="13"/>
        <v>27</v>
      </c>
      <c r="N31" s="58" t="s">
        <v>26</v>
      </c>
      <c r="O31" s="33"/>
      <c r="P31" s="48"/>
      <c r="Q31" s="48"/>
      <c r="R31" s="48"/>
    </row>
    <row r="32" spans="1:18" s="1" customFormat="1" ht="16.5">
      <c r="A32" s="68" t="s">
        <v>53</v>
      </c>
      <c r="B32" s="5">
        <v>14</v>
      </c>
      <c r="C32" s="5">
        <v>14</v>
      </c>
      <c r="D32" s="5">
        <f t="shared" si="11"/>
        <v>28</v>
      </c>
      <c r="E32" s="6"/>
      <c r="F32" s="74"/>
      <c r="G32" s="6"/>
      <c r="H32" s="27"/>
      <c r="I32" s="27"/>
      <c r="J32" s="27"/>
      <c r="K32" s="12">
        <f t="shared" si="12"/>
        <v>14</v>
      </c>
      <c r="L32" s="12">
        <f t="shared" si="12"/>
        <v>14</v>
      </c>
      <c r="M32" s="12">
        <f t="shared" si="13"/>
        <v>28</v>
      </c>
      <c r="N32" s="58" t="s">
        <v>27</v>
      </c>
      <c r="O32" s="33" t="s">
        <v>18</v>
      </c>
      <c r="P32" s="48"/>
      <c r="Q32" s="48"/>
      <c r="R32" s="48"/>
    </row>
    <row r="33" spans="1:18" s="11" customFormat="1" ht="16.5">
      <c r="A33" s="69" t="s">
        <v>4</v>
      </c>
      <c r="B33" s="10">
        <f>SUM(B27:B32)</f>
        <v>78</v>
      </c>
      <c r="C33" s="10">
        <f>SUM(C27:C32)</f>
        <v>85</v>
      </c>
      <c r="D33" s="10">
        <f>SUM(D27:D32)</f>
        <v>163</v>
      </c>
      <c r="E33" s="10"/>
      <c r="F33" s="10"/>
      <c r="G33" s="10"/>
      <c r="H33" s="10">
        <f aca="true" t="shared" si="14" ref="H33:M33">SUM(H27:H32)</f>
        <v>0</v>
      </c>
      <c r="I33" s="10">
        <f t="shared" si="14"/>
        <v>0</v>
      </c>
      <c r="J33" s="10">
        <f t="shared" si="14"/>
        <v>0</v>
      </c>
      <c r="K33" s="10">
        <f t="shared" si="14"/>
        <v>78</v>
      </c>
      <c r="L33" s="10">
        <f t="shared" si="14"/>
        <v>85</v>
      </c>
      <c r="M33" s="10">
        <f t="shared" si="14"/>
        <v>163</v>
      </c>
      <c r="N33" s="62"/>
      <c r="O33" s="34"/>
      <c r="P33" s="10"/>
      <c r="Q33" s="10"/>
      <c r="R33" s="10"/>
    </row>
    <row r="34" spans="1:18" s="1" customFormat="1" ht="16.5">
      <c r="A34" s="68" t="s">
        <v>54</v>
      </c>
      <c r="B34" s="5">
        <v>14</v>
      </c>
      <c r="C34" s="5">
        <v>11</v>
      </c>
      <c r="D34" s="5">
        <f aca="true" t="shared" si="15" ref="D34:D40">SUM(B34:C34)</f>
        <v>25</v>
      </c>
      <c r="E34" s="6"/>
      <c r="F34" s="6"/>
      <c r="G34" s="6"/>
      <c r="H34" s="27"/>
      <c r="I34" s="27"/>
      <c r="J34" s="27"/>
      <c r="K34" s="12">
        <f aca="true" t="shared" si="16" ref="K34:L39">B34+E34-H34</f>
        <v>14</v>
      </c>
      <c r="L34" s="12">
        <f t="shared" si="16"/>
        <v>11</v>
      </c>
      <c r="M34" s="12">
        <f aca="true" t="shared" si="17" ref="M34:M39">SUM(K34:L34)</f>
        <v>25</v>
      </c>
      <c r="N34" s="58" t="s">
        <v>77</v>
      </c>
      <c r="O34" s="33"/>
      <c r="P34" s="48"/>
      <c r="Q34" s="48"/>
      <c r="R34" s="48"/>
    </row>
    <row r="35" spans="1:18" s="1" customFormat="1" ht="16.5">
      <c r="A35" s="68" t="s">
        <v>55</v>
      </c>
      <c r="B35" s="5">
        <v>12</v>
      </c>
      <c r="C35" s="5">
        <v>12</v>
      </c>
      <c r="D35" s="5">
        <f t="shared" si="15"/>
        <v>24</v>
      </c>
      <c r="E35" s="6"/>
      <c r="F35" s="6"/>
      <c r="G35" s="6"/>
      <c r="H35" s="27"/>
      <c r="I35" s="27"/>
      <c r="J35" s="27"/>
      <c r="K35" s="12">
        <f t="shared" si="16"/>
        <v>12</v>
      </c>
      <c r="L35" s="12">
        <f t="shared" si="16"/>
        <v>12</v>
      </c>
      <c r="M35" s="12">
        <f t="shared" si="17"/>
        <v>24</v>
      </c>
      <c r="N35" s="59" t="s">
        <v>91</v>
      </c>
      <c r="O35" s="33"/>
      <c r="P35" s="48"/>
      <c r="Q35" s="48"/>
      <c r="R35" s="48"/>
    </row>
    <row r="36" spans="1:18" s="1" customFormat="1" ht="16.5">
      <c r="A36" s="68" t="s">
        <v>56</v>
      </c>
      <c r="B36" s="5">
        <v>13</v>
      </c>
      <c r="C36" s="5">
        <v>11</v>
      </c>
      <c r="D36" s="5">
        <f t="shared" si="15"/>
        <v>24</v>
      </c>
      <c r="E36" s="6"/>
      <c r="F36" s="6"/>
      <c r="G36" s="6"/>
      <c r="H36" s="27"/>
      <c r="I36" s="27"/>
      <c r="J36" s="27"/>
      <c r="K36" s="12">
        <f t="shared" si="16"/>
        <v>13</v>
      </c>
      <c r="L36" s="12">
        <f t="shared" si="16"/>
        <v>11</v>
      </c>
      <c r="M36" s="12">
        <f t="shared" si="17"/>
        <v>24</v>
      </c>
      <c r="N36" s="58" t="s">
        <v>23</v>
      </c>
      <c r="O36" s="35"/>
      <c r="P36" s="48"/>
      <c r="Q36" s="48"/>
      <c r="R36" s="48"/>
    </row>
    <row r="37" spans="1:18" s="1" customFormat="1" ht="16.5">
      <c r="A37" s="68" t="s">
        <v>57</v>
      </c>
      <c r="B37" s="5">
        <v>14</v>
      </c>
      <c r="C37" s="5">
        <v>12</v>
      </c>
      <c r="D37" s="5">
        <f t="shared" si="15"/>
        <v>26</v>
      </c>
      <c r="E37" s="6"/>
      <c r="F37" s="6">
        <v>0</v>
      </c>
      <c r="G37" s="6"/>
      <c r="H37" s="27"/>
      <c r="I37" s="27"/>
      <c r="J37" s="27"/>
      <c r="K37" s="12">
        <f t="shared" si="16"/>
        <v>14</v>
      </c>
      <c r="L37" s="12">
        <f t="shared" si="16"/>
        <v>12</v>
      </c>
      <c r="M37" s="12">
        <f t="shared" si="17"/>
        <v>26</v>
      </c>
      <c r="N37" s="59"/>
      <c r="O37" s="33"/>
      <c r="P37" s="48"/>
      <c r="Q37" s="48"/>
      <c r="R37" s="48"/>
    </row>
    <row r="38" spans="1:18" s="1" customFormat="1" ht="16.5">
      <c r="A38" s="68" t="s">
        <v>58</v>
      </c>
      <c r="B38" s="5">
        <v>13</v>
      </c>
      <c r="C38" s="5">
        <v>12</v>
      </c>
      <c r="D38" s="5">
        <f t="shared" si="15"/>
        <v>25</v>
      </c>
      <c r="E38" s="6"/>
      <c r="F38" s="9"/>
      <c r="G38" s="6"/>
      <c r="H38" s="28"/>
      <c r="I38" s="28"/>
      <c r="J38" s="28"/>
      <c r="K38" s="12">
        <f t="shared" si="16"/>
        <v>13</v>
      </c>
      <c r="L38" s="12">
        <f t="shared" si="16"/>
        <v>12</v>
      </c>
      <c r="M38" s="12">
        <f t="shared" si="17"/>
        <v>25</v>
      </c>
      <c r="N38" s="58"/>
      <c r="O38" s="33"/>
      <c r="P38" s="48"/>
      <c r="Q38" s="48"/>
      <c r="R38" s="48"/>
    </row>
    <row r="39" spans="1:18" s="1" customFormat="1" ht="16.5">
      <c r="A39" s="68" t="s">
        <v>59</v>
      </c>
      <c r="B39" s="5">
        <v>14</v>
      </c>
      <c r="C39" s="5">
        <v>12</v>
      </c>
      <c r="D39" s="5">
        <f t="shared" si="15"/>
        <v>26</v>
      </c>
      <c r="E39" s="6"/>
      <c r="F39" s="6"/>
      <c r="G39" s="6"/>
      <c r="H39" s="27"/>
      <c r="I39" s="27"/>
      <c r="J39" s="27"/>
      <c r="K39" s="12">
        <f t="shared" si="16"/>
        <v>14</v>
      </c>
      <c r="L39" s="12">
        <f t="shared" si="16"/>
        <v>12</v>
      </c>
      <c r="M39" s="12">
        <f t="shared" si="17"/>
        <v>26</v>
      </c>
      <c r="N39" s="59"/>
      <c r="O39" s="33"/>
      <c r="P39" s="48"/>
      <c r="Q39" s="48"/>
      <c r="R39" s="48"/>
    </row>
    <row r="40" spans="1:18" s="1" customFormat="1" ht="16.5">
      <c r="A40" s="68" t="s">
        <v>76</v>
      </c>
      <c r="B40" s="5">
        <v>13</v>
      </c>
      <c r="C40" s="5">
        <v>12</v>
      </c>
      <c r="D40" s="5">
        <f t="shared" si="15"/>
        <v>25</v>
      </c>
      <c r="E40" s="6"/>
      <c r="F40" s="6"/>
      <c r="G40" s="6"/>
      <c r="H40" s="27"/>
      <c r="I40" s="27"/>
      <c r="J40" s="27"/>
      <c r="K40" s="12">
        <f>B40+E40-H40</f>
        <v>13</v>
      </c>
      <c r="L40" s="12">
        <f>C40+F40-I40</f>
        <v>12</v>
      </c>
      <c r="M40" s="12">
        <f>SUM(K40:L40)</f>
        <v>25</v>
      </c>
      <c r="N40" s="59"/>
      <c r="O40" s="33"/>
      <c r="P40" s="48"/>
      <c r="Q40" s="48"/>
      <c r="R40" s="48"/>
    </row>
    <row r="41" spans="1:18" s="11" customFormat="1" ht="16.5">
      <c r="A41" s="69" t="s">
        <v>4</v>
      </c>
      <c r="B41" s="10">
        <f>SUM(B34:B40)</f>
        <v>93</v>
      </c>
      <c r="C41" s="10">
        <f>SUM(C34:C40)</f>
        <v>82</v>
      </c>
      <c r="D41" s="10">
        <f>SUM(D34:D40)</f>
        <v>175</v>
      </c>
      <c r="E41" s="10"/>
      <c r="F41" s="10"/>
      <c r="G41" s="10"/>
      <c r="H41" s="10">
        <f>SUM(H34:H39)</f>
        <v>0</v>
      </c>
      <c r="I41" s="10">
        <f>SUM(I34:I39)</f>
        <v>0</v>
      </c>
      <c r="J41" s="10">
        <f>SUM(J34:J39)</f>
        <v>0</v>
      </c>
      <c r="K41" s="10">
        <f>SUM(K34:K40)</f>
        <v>93</v>
      </c>
      <c r="L41" s="10">
        <f>SUM(L34:L40)</f>
        <v>82</v>
      </c>
      <c r="M41" s="10">
        <f>SUM(M34:M40)</f>
        <v>175</v>
      </c>
      <c r="N41" s="62"/>
      <c r="O41" s="34"/>
      <c r="P41" s="10"/>
      <c r="Q41" s="10"/>
      <c r="R41" s="10"/>
    </row>
    <row r="42" spans="1:18" s="1" customFormat="1" ht="16.5">
      <c r="A42" s="68" t="s">
        <v>60</v>
      </c>
      <c r="B42" s="5">
        <v>13</v>
      </c>
      <c r="C42" s="5">
        <v>13</v>
      </c>
      <c r="D42" s="5">
        <f aca="true" t="shared" si="18" ref="D42:D47">SUM(B42:C42)</f>
        <v>26</v>
      </c>
      <c r="E42" s="6"/>
      <c r="F42" s="6"/>
      <c r="G42" s="6"/>
      <c r="H42" s="27"/>
      <c r="I42" s="27"/>
      <c r="J42" s="27"/>
      <c r="K42" s="12">
        <f aca="true" t="shared" si="19" ref="K42:K47">B42+E42-H42</f>
        <v>13</v>
      </c>
      <c r="L42" s="12">
        <f aca="true" t="shared" si="20" ref="L42:L47">C42+F42-I42</f>
        <v>13</v>
      </c>
      <c r="M42" s="12">
        <f aca="true" t="shared" si="21" ref="M42:M47">SUM(K42:L42)</f>
        <v>26</v>
      </c>
      <c r="N42" s="58" t="s">
        <v>90</v>
      </c>
      <c r="O42" s="33"/>
      <c r="P42" s="48"/>
      <c r="Q42" s="48"/>
      <c r="R42" s="48"/>
    </row>
    <row r="43" spans="1:18" s="1" customFormat="1" ht="16.5">
      <c r="A43" s="68" t="s">
        <v>61</v>
      </c>
      <c r="B43" s="5">
        <v>14</v>
      </c>
      <c r="C43" s="5">
        <v>13</v>
      </c>
      <c r="D43" s="5">
        <f t="shared" si="18"/>
        <v>27</v>
      </c>
      <c r="E43" s="6"/>
      <c r="F43" s="6"/>
      <c r="G43" s="6"/>
      <c r="H43" s="27"/>
      <c r="I43" s="27"/>
      <c r="J43" s="27"/>
      <c r="K43" s="12">
        <f t="shared" si="19"/>
        <v>14</v>
      </c>
      <c r="L43" s="12">
        <f t="shared" si="20"/>
        <v>13</v>
      </c>
      <c r="M43" s="12">
        <f t="shared" si="21"/>
        <v>27</v>
      </c>
      <c r="N43" s="58" t="s">
        <v>19</v>
      </c>
      <c r="O43" s="33"/>
      <c r="P43" s="48"/>
      <c r="Q43" s="48"/>
      <c r="R43" s="48"/>
    </row>
    <row r="44" spans="1:18" s="1" customFormat="1" ht="16.5">
      <c r="A44" s="68" t="s">
        <v>62</v>
      </c>
      <c r="B44" s="5">
        <v>13</v>
      </c>
      <c r="C44" s="5">
        <v>15</v>
      </c>
      <c r="D44" s="5">
        <f t="shared" si="18"/>
        <v>28</v>
      </c>
      <c r="E44" s="6"/>
      <c r="F44" s="6"/>
      <c r="G44" s="6"/>
      <c r="H44" s="27"/>
      <c r="I44" s="27"/>
      <c r="J44" s="27"/>
      <c r="K44" s="12">
        <f t="shared" si="19"/>
        <v>13</v>
      </c>
      <c r="L44" s="12">
        <f t="shared" si="20"/>
        <v>15</v>
      </c>
      <c r="M44" s="12">
        <f t="shared" si="21"/>
        <v>28</v>
      </c>
      <c r="N44" s="59" t="s">
        <v>72</v>
      </c>
      <c r="O44" s="35"/>
      <c r="P44" s="48"/>
      <c r="Q44" s="48"/>
      <c r="R44" s="48"/>
    </row>
    <row r="45" spans="1:18" s="1" customFormat="1" ht="16.5">
      <c r="A45" s="68" t="s">
        <v>63</v>
      </c>
      <c r="B45" s="5">
        <v>13</v>
      </c>
      <c r="C45" s="5">
        <v>13</v>
      </c>
      <c r="D45" s="5">
        <f t="shared" si="18"/>
        <v>26</v>
      </c>
      <c r="E45" s="6"/>
      <c r="F45" s="6"/>
      <c r="G45" s="6"/>
      <c r="H45" s="27"/>
      <c r="I45" s="27"/>
      <c r="J45" s="27"/>
      <c r="K45" s="12">
        <f t="shared" si="19"/>
        <v>13</v>
      </c>
      <c r="L45" s="12">
        <f t="shared" si="20"/>
        <v>13</v>
      </c>
      <c r="M45" s="12">
        <f t="shared" si="21"/>
        <v>26</v>
      </c>
      <c r="N45" s="59" t="s">
        <v>20</v>
      </c>
      <c r="O45" s="33"/>
      <c r="P45" s="48"/>
      <c r="Q45" s="48"/>
      <c r="R45" s="48"/>
    </row>
    <row r="46" spans="1:18" s="1" customFormat="1" ht="16.5">
      <c r="A46" s="68" t="s">
        <v>64</v>
      </c>
      <c r="B46" s="5">
        <v>14</v>
      </c>
      <c r="C46" s="5">
        <v>13</v>
      </c>
      <c r="D46" s="5">
        <f t="shared" si="18"/>
        <v>27</v>
      </c>
      <c r="E46" s="6"/>
      <c r="F46" s="9"/>
      <c r="G46" s="6"/>
      <c r="H46" s="28"/>
      <c r="I46" s="28"/>
      <c r="J46" s="28"/>
      <c r="K46" s="12">
        <f t="shared" si="19"/>
        <v>14</v>
      </c>
      <c r="L46" s="12">
        <f t="shared" si="20"/>
        <v>13</v>
      </c>
      <c r="M46" s="12">
        <f t="shared" si="21"/>
        <v>27</v>
      </c>
      <c r="N46" s="58" t="s">
        <v>21</v>
      </c>
      <c r="O46" s="33"/>
      <c r="P46" s="48"/>
      <c r="Q46" s="48"/>
      <c r="R46" s="48"/>
    </row>
    <row r="47" spans="1:18" s="1" customFormat="1" ht="16.5">
      <c r="A47" s="68" t="s">
        <v>65</v>
      </c>
      <c r="B47" s="5">
        <v>13</v>
      </c>
      <c r="C47" s="5">
        <v>14</v>
      </c>
      <c r="D47" s="5">
        <f t="shared" si="18"/>
        <v>27</v>
      </c>
      <c r="E47" s="6"/>
      <c r="F47" s="6"/>
      <c r="G47" s="6"/>
      <c r="H47" s="27"/>
      <c r="I47" s="27"/>
      <c r="J47" s="27"/>
      <c r="K47" s="12">
        <f t="shared" si="19"/>
        <v>13</v>
      </c>
      <c r="L47" s="12">
        <f t="shared" si="20"/>
        <v>14</v>
      </c>
      <c r="M47" s="12">
        <f t="shared" si="21"/>
        <v>27</v>
      </c>
      <c r="N47" s="59" t="s">
        <v>22</v>
      </c>
      <c r="O47" s="33"/>
      <c r="P47" s="48"/>
      <c r="Q47" s="48"/>
      <c r="R47" s="48"/>
    </row>
    <row r="48" spans="1:18" s="11" customFormat="1" ht="16.5">
      <c r="A48" s="69" t="s">
        <v>4</v>
      </c>
      <c r="B48" s="10">
        <f>SUM(B42:B47)</f>
        <v>80</v>
      </c>
      <c r="C48" s="10">
        <f>SUM(C42:C47)</f>
        <v>81</v>
      </c>
      <c r="D48" s="10">
        <f>SUM(D42:D47)</f>
        <v>161</v>
      </c>
      <c r="E48" s="10"/>
      <c r="F48" s="10"/>
      <c r="G48" s="10"/>
      <c r="H48" s="10">
        <f aca="true" t="shared" si="22" ref="H48:M48">SUM(H42:H47)</f>
        <v>0</v>
      </c>
      <c r="I48" s="10">
        <f t="shared" si="22"/>
        <v>0</v>
      </c>
      <c r="J48" s="10">
        <f t="shared" si="22"/>
        <v>0</v>
      </c>
      <c r="K48" s="10">
        <f t="shared" si="22"/>
        <v>80</v>
      </c>
      <c r="L48" s="10">
        <f t="shared" si="22"/>
        <v>81</v>
      </c>
      <c r="M48" s="10">
        <f t="shared" si="22"/>
        <v>161</v>
      </c>
      <c r="N48" s="63"/>
      <c r="O48" s="36"/>
      <c r="P48" s="10"/>
      <c r="Q48" s="10"/>
      <c r="R48" s="10"/>
    </row>
    <row r="49" spans="1:18" s="1" customFormat="1" ht="16.5">
      <c r="A49" s="70" t="s">
        <v>5</v>
      </c>
      <c r="B49" s="22">
        <f>SUM(B48,B41,B33,B26,B18,B10)</f>
        <v>534</v>
      </c>
      <c r="C49" s="22">
        <f aca="true" t="shared" si="23" ref="C49:M49">C18+C26+C33+C41+C48+C10</f>
        <v>502</v>
      </c>
      <c r="D49" s="22">
        <f t="shared" si="23"/>
        <v>1036</v>
      </c>
      <c r="E49" s="22">
        <f t="shared" si="23"/>
        <v>0</v>
      </c>
      <c r="F49" s="22">
        <f t="shared" si="23"/>
        <v>0</v>
      </c>
      <c r="G49" s="22">
        <f t="shared" si="23"/>
        <v>0</v>
      </c>
      <c r="H49" s="22">
        <f t="shared" si="23"/>
        <v>0</v>
      </c>
      <c r="I49" s="22">
        <f t="shared" si="23"/>
        <v>0</v>
      </c>
      <c r="J49" s="22">
        <f t="shared" si="23"/>
        <v>0</v>
      </c>
      <c r="K49" s="22">
        <f t="shared" si="23"/>
        <v>534</v>
      </c>
      <c r="L49" s="22">
        <f t="shared" si="23"/>
        <v>502</v>
      </c>
      <c r="M49" s="22">
        <f t="shared" si="23"/>
        <v>1036</v>
      </c>
      <c r="N49" s="64">
        <f>SUM(N4:N47)</f>
        <v>0</v>
      </c>
      <c r="O49" s="37"/>
      <c r="P49" s="22">
        <f>P18+P26+P33+P41+P48+P10</f>
        <v>0</v>
      </c>
      <c r="Q49" s="22">
        <f>Q18+Q26+Q33+Q41+Q48+Q10</f>
        <v>0</v>
      </c>
      <c r="R49" s="22">
        <f>R18+R26+R33+R41+R48+R10</f>
        <v>0</v>
      </c>
    </row>
    <row r="50" spans="1:18" s="1" customFormat="1" ht="16.5">
      <c r="A50" s="68" t="s">
        <v>66</v>
      </c>
      <c r="B50" s="5">
        <v>4</v>
      </c>
      <c r="C50" s="5">
        <v>2</v>
      </c>
      <c r="D50" s="5">
        <f>SUM(B50:C50)</f>
        <v>6</v>
      </c>
      <c r="E50" s="6"/>
      <c r="F50" s="6">
        <v>0</v>
      </c>
      <c r="G50" s="6"/>
      <c r="H50" s="27">
        <v>0</v>
      </c>
      <c r="I50" s="27">
        <v>0</v>
      </c>
      <c r="J50" s="27">
        <f>SUM(H50:I50)</f>
        <v>0</v>
      </c>
      <c r="K50" s="12">
        <f>B50+E50-H50</f>
        <v>4</v>
      </c>
      <c r="L50" s="12">
        <f>C50+F50-I50</f>
        <v>2</v>
      </c>
      <c r="M50" s="12">
        <f>SUM(K50:L50)</f>
        <v>6</v>
      </c>
      <c r="N50" s="57">
        <v>0</v>
      </c>
      <c r="O50" s="38"/>
      <c r="P50" s="54">
        <v>0</v>
      </c>
      <c r="Q50" s="54">
        <v>0</v>
      </c>
      <c r="R50" s="54">
        <v>0</v>
      </c>
    </row>
    <row r="51" spans="1:18" s="11" customFormat="1" ht="16.5">
      <c r="A51" s="71" t="s">
        <v>8</v>
      </c>
      <c r="B51" s="52">
        <f>SUM(B49:B50)</f>
        <v>538</v>
      </c>
      <c r="C51" s="52">
        <f>SUM(C49:C50)</f>
        <v>504</v>
      </c>
      <c r="D51" s="52">
        <f>SUM(D49:D50)</f>
        <v>1042</v>
      </c>
      <c r="E51" s="52"/>
      <c r="F51" s="52">
        <f>SUM(F49:F50)</f>
        <v>0</v>
      </c>
      <c r="G51" s="52"/>
      <c r="H51" s="52">
        <f>SUM(H49:H50)</f>
        <v>0</v>
      </c>
      <c r="I51" s="52">
        <f>SUM(I49:I50)</f>
        <v>0</v>
      </c>
      <c r="J51" s="52"/>
      <c r="K51" s="52">
        <f>SUM(K49:K50)</f>
        <v>538</v>
      </c>
      <c r="L51" s="52">
        <f>SUM(L49:L50)</f>
        <v>504</v>
      </c>
      <c r="M51" s="52">
        <f>SUM(K51:L51)</f>
        <v>1042</v>
      </c>
      <c r="N51" s="65"/>
      <c r="O51" s="53"/>
      <c r="P51" s="52">
        <f>SUM(P49:P50)</f>
        <v>0</v>
      </c>
      <c r="Q51" s="52"/>
      <c r="R51" s="52">
        <f>SUM(P51:Q51)</f>
        <v>0</v>
      </c>
    </row>
    <row r="52" spans="1:18" s="1" customFormat="1" ht="16.5">
      <c r="A52" s="68" t="s">
        <v>6</v>
      </c>
      <c r="B52" s="75">
        <v>15</v>
      </c>
      <c r="C52" s="75">
        <v>12</v>
      </c>
      <c r="D52" s="5">
        <f>SUM(B52:C52)</f>
        <v>27</v>
      </c>
      <c r="E52" s="6">
        <v>0</v>
      </c>
      <c r="F52" s="6"/>
      <c r="G52" s="6">
        <f>SUM(E52:F52)</f>
        <v>0</v>
      </c>
      <c r="H52" s="27"/>
      <c r="I52" s="27">
        <v>0</v>
      </c>
      <c r="J52" s="27">
        <f>SUM(H52:I52)</f>
        <v>0</v>
      </c>
      <c r="K52" s="12">
        <f>B52+E52-H52</f>
        <v>15</v>
      </c>
      <c r="L52" s="12">
        <f>C52+F52-I52</f>
        <v>12</v>
      </c>
      <c r="M52" s="12">
        <f>SUM(K52:L52)</f>
        <v>27</v>
      </c>
      <c r="N52" s="57"/>
      <c r="O52" s="38"/>
      <c r="P52" s="54">
        <v>0</v>
      </c>
      <c r="Q52" s="54"/>
      <c r="R52" s="54"/>
    </row>
    <row r="53" spans="1:18" s="2" customFormat="1" ht="19.5" customHeight="1">
      <c r="A53" s="72" t="s">
        <v>9</v>
      </c>
      <c r="B53" s="13">
        <f>SUM(B51:B52)</f>
        <v>553</v>
      </c>
      <c r="C53" s="13">
        <f>SUM(C51:C52)</f>
        <v>516</v>
      </c>
      <c r="D53" s="13">
        <f>SUM(D51:D52)</f>
        <v>1069</v>
      </c>
      <c r="E53" s="13">
        <f>SUM(E51:E52)</f>
        <v>0</v>
      </c>
      <c r="F53" s="13">
        <f>SUM(F51:F52)</f>
        <v>0</v>
      </c>
      <c r="G53" s="13">
        <f aca="true" t="shared" si="24" ref="G53:M53">SUM(G51:G52)</f>
        <v>0</v>
      </c>
      <c r="H53" s="13">
        <f t="shared" si="24"/>
        <v>0</v>
      </c>
      <c r="I53" s="13">
        <f t="shared" si="24"/>
        <v>0</v>
      </c>
      <c r="J53" s="13">
        <f t="shared" si="24"/>
        <v>0</v>
      </c>
      <c r="K53" s="13">
        <f t="shared" si="24"/>
        <v>553</v>
      </c>
      <c r="L53" s="13">
        <f t="shared" si="24"/>
        <v>516</v>
      </c>
      <c r="M53" s="13">
        <f t="shared" si="24"/>
        <v>1069</v>
      </c>
      <c r="N53" s="66"/>
      <c r="O53" s="39"/>
      <c r="P53" s="13">
        <v>0</v>
      </c>
      <c r="Q53" s="13"/>
      <c r="R53" s="13">
        <f>SUM(P53:Q53)</f>
        <v>0</v>
      </c>
    </row>
    <row r="54" spans="1:4" ht="15.75">
      <c r="A54" s="68" t="s">
        <v>67</v>
      </c>
      <c r="B54" s="5">
        <v>1</v>
      </c>
      <c r="C54" s="5"/>
      <c r="D54" s="5">
        <f aca="true" t="shared" si="25" ref="D54:D59">SUM(B54:C54)</f>
        <v>1</v>
      </c>
    </row>
    <row r="55" spans="1:13" ht="16.5">
      <c r="A55" s="68" t="s">
        <v>68</v>
      </c>
      <c r="B55" s="5"/>
      <c r="C55" s="5">
        <v>1</v>
      </c>
      <c r="D55" s="5">
        <f t="shared" si="25"/>
        <v>1</v>
      </c>
      <c r="I55" s="15" t="s">
        <v>14</v>
      </c>
      <c r="J55" s="29" t="s">
        <v>84</v>
      </c>
      <c r="K55" s="14">
        <v>76</v>
      </c>
      <c r="L55" s="14">
        <v>83</v>
      </c>
      <c r="M55" s="14">
        <f>SUM(K55:L55)</f>
        <v>159</v>
      </c>
    </row>
    <row r="56" spans="1:13" ht="16.5">
      <c r="A56" s="68" t="s">
        <v>66</v>
      </c>
      <c r="B56" s="5">
        <v>2</v>
      </c>
      <c r="C56" s="5"/>
      <c r="D56" s="5">
        <f t="shared" si="25"/>
        <v>2</v>
      </c>
      <c r="I56" s="15" t="s">
        <v>13</v>
      </c>
      <c r="J56" s="29" t="s">
        <v>85</v>
      </c>
      <c r="K56" s="14">
        <v>0</v>
      </c>
      <c r="L56" s="14"/>
      <c r="M56" s="14">
        <f>SUM(K56:L56)</f>
        <v>0</v>
      </c>
    </row>
    <row r="57" spans="1:13" ht="16.5">
      <c r="A57" s="68" t="s">
        <v>69</v>
      </c>
      <c r="B57" s="5"/>
      <c r="C57" s="5">
        <v>1</v>
      </c>
      <c r="D57" s="5">
        <f t="shared" si="25"/>
        <v>1</v>
      </c>
      <c r="I57" s="15" t="s">
        <v>12</v>
      </c>
      <c r="J57" s="15"/>
      <c r="K57" s="14">
        <f>SUM(K55:K56)</f>
        <v>76</v>
      </c>
      <c r="L57" s="14">
        <f>SUM(L55:L56)</f>
        <v>83</v>
      </c>
      <c r="M57" s="14">
        <f>SUM(M55:M56)</f>
        <v>159</v>
      </c>
    </row>
    <row r="58" spans="1:4" ht="15.75">
      <c r="A58" s="68" t="s">
        <v>70</v>
      </c>
      <c r="B58" s="5">
        <v>1</v>
      </c>
      <c r="C58" s="5"/>
      <c r="D58" s="5">
        <f t="shared" si="25"/>
        <v>1</v>
      </c>
    </row>
    <row r="59" spans="1:16" ht="16.5">
      <c r="A59" s="68" t="s">
        <v>71</v>
      </c>
      <c r="B59" s="5"/>
      <c r="C59" s="5"/>
      <c r="D59" s="5">
        <f t="shared" si="25"/>
        <v>0</v>
      </c>
      <c r="P59" s="3"/>
    </row>
    <row r="60" spans="1:4" ht="15.75">
      <c r="A60" s="68" t="s">
        <v>5</v>
      </c>
      <c r="B60" s="5">
        <f>SUM(B54:B59)</f>
        <v>4</v>
      </c>
      <c r="C60" s="5">
        <f>SUM(C54:C59)</f>
        <v>2</v>
      </c>
      <c r="D60" s="5">
        <f>SUM(D54:D59)</f>
        <v>6</v>
      </c>
    </row>
    <row r="64" spans="1:12" ht="23.25" customHeight="1">
      <c r="A64" s="46" t="s">
        <v>74</v>
      </c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</row>
    <row r="65" spans="1:15" s="77" customFormat="1" ht="19.5">
      <c r="A65" s="76" t="s">
        <v>75</v>
      </c>
      <c r="N65" s="78"/>
      <c r="O65" s="79"/>
    </row>
    <row r="66" ht="16.5">
      <c r="A66" s="11"/>
    </row>
    <row r="67" ht="21">
      <c r="A67" s="44" t="s">
        <v>73</v>
      </c>
    </row>
  </sheetData>
  <sheetProtection/>
  <mergeCells count="2">
    <mergeCell ref="H2:J2"/>
    <mergeCell ref="P2:R2"/>
  </mergeCells>
  <printOptions gridLines="1" horizontalCentered="1" verticalCentered="1"/>
  <pageMargins left="0.1968503937007874" right="0.1968503937007874" top="0" bottom="0" header="0.3937007874015748" footer="0.3937007874015748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在籍學生數</dc:title>
  <dc:subject/>
  <dc:creator>A.B.C.</dc:creator>
  <cp:keywords/>
  <dc:description/>
  <cp:lastModifiedBy>chenchin</cp:lastModifiedBy>
  <cp:lastPrinted>2022-09-05T01:54:51Z</cp:lastPrinted>
  <dcterms:created xsi:type="dcterms:W3CDTF">1998-12-07T02:16:08Z</dcterms:created>
  <dcterms:modified xsi:type="dcterms:W3CDTF">2022-10-07T05:46:08Z</dcterms:modified>
  <cp:category/>
  <cp:version/>
  <cp:contentType/>
  <cp:contentStatus/>
</cp:coreProperties>
</file>