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<sst xmlns="http://schemas.openxmlformats.org/spreadsheetml/2006/main" count="113" uniqueCount="94">
  <si>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</si>
  <si>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</si>
  <si>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</si>
  <si>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</si>
  <si>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</si>
  <si>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</si>
  <si>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</si>
  <si>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</si>
  <si>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</si>
  <si>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</si>
  <si>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</si>
  <si>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</si>
  <si>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</si>
  <si>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</si>
  <si>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</si>
  <si>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</si>
  <si>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</si>
  <si>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</si>
  <si>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</si>
  <si>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</si>
  <si>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</si>
  <si>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</si>
  <si>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</si>
  <si>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</si>
  <si>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</si>
  <si>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</si>
  <si>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</si>
  <si>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</si>
  <si>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</si>
  <si>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</si>
  <si>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</si>
  <si>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</si>
  <si>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</si>
  <si>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</si>
  <si>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</si>
  <si>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</si>
  <si>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</si>
  <si>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</si>
  <si>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</si>
  <si>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</si>
  <si>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</si>
  <si>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</si>
  <si>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</si>
  <si>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</si>
  <si>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</si>
  <si>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</si>
  <si>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</si>
  <si>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</si>
  <si>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</si>
  <si>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</si>
  <si>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</si>
  <si>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</si>
  <si>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</si>
  <si>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</si>
  <si>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</si>
  <si>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</si>
  <si>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</si>
  <si>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</si>
  <si>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</si>
  <si>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</si>
  <si>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</si>
  <si>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</si>
  <si>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</si>
  <si>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</si>
  <si>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</si>
  <si>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</si>
  <si>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</si>
  <si>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</si>
  <si>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</si>
  <si>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</si>
  <si>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</si>
  <si>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</si>
  <si>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</si>
  <si>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</si>
  <si>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</si>
  <si>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</si>
  <si>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</si>
  <si>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</si>
  <si>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</si>
  <si>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</si>
  <si>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</si>
  <si>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</si>
  <si>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</si>
  <si>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</si>
  <si>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</si>
  <si>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</si>
  <si>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</si>
  <si>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</si>
  <si>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</si>
  <si>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</si>
  <si>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</si>
  <si>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</si>
  <si>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7  月</t>
  </si>
  <si>
    <t>(盧映萱)+1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</si>
</sst>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22">
      <selection activeCell="W32" sqref="W32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4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5.7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5.7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5.7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5.7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5.7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5.7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>
        <v>1</v>
      </c>
      <c r="G9" s="6"/>
      <c r="H9" s="27"/>
      <c r="I9" s="27"/>
      <c r="J9" s="27"/>
      <c r="K9" s="12">
        <f t="shared" si="1"/>
        <v>14</v>
      </c>
      <c r="L9" s="12">
        <f t="shared" si="1"/>
        <v>14</v>
      </c>
      <c r="M9" s="12">
        <f t="shared" si="2"/>
        <v>28</v>
      </c>
      <c r="N9" s="58" t="s">
        <v>93</v>
      </c>
      <c r="O9" s="43"/>
      <c r="P9" s="48"/>
      <c r="Q9" s="48"/>
      <c r="R9" s="48"/>
    </row>
    <row r="10" spans="1:18" s="11" customFormat="1" ht="15.7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1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82</v>
      </c>
      <c r="M10" s="10">
        <f t="shared" si="3"/>
        <v>167</v>
      </c>
      <c r="N10" s="60"/>
      <c r="O10" s="41"/>
      <c r="P10" s="10"/>
      <c r="Q10" s="10"/>
      <c r="R10" s="10"/>
    </row>
    <row r="11" spans="1:18" s="1" customFormat="1" ht="15.7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5.75">
      <c r="A13" s="68" t="s">
        <v>38</v>
      </c>
      <c r="B13" s="5">
        <v>16</v>
      </c>
      <c r="C13" s="5">
        <v>11</v>
      </c>
      <c r="D13" s="5">
        <f t="shared" si="4"/>
        <v>27</v>
      </c>
      <c r="E13" s="6"/>
      <c r="F13" s="74"/>
      <c r="G13" s="6"/>
      <c r="H13" s="27"/>
      <c r="I13" s="27"/>
      <c r="J13" s="27"/>
      <c r="K13" s="12">
        <f t="shared" si="5"/>
        <v>16</v>
      </c>
      <c r="L13" s="12">
        <f t="shared" si="5"/>
        <v>11</v>
      </c>
      <c r="M13" s="12">
        <f t="shared" si="6"/>
        <v>27</v>
      </c>
      <c r="N13" s="59"/>
      <c r="O13" s="43"/>
      <c r="P13" s="48"/>
      <c r="Q13" s="48"/>
      <c r="R13" s="48"/>
    </row>
    <row r="14" spans="1:18" s="1" customFormat="1" ht="15.7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5.7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5.75">
      <c r="A16" s="68" t="s">
        <v>41</v>
      </c>
      <c r="B16" s="5">
        <v>13</v>
      </c>
      <c r="C16" s="5">
        <v>12</v>
      </c>
      <c r="D16" s="5">
        <f>SUM(B16:C16)</f>
        <v>25</v>
      </c>
      <c r="E16" s="6">
        <v>1</v>
      </c>
      <c r="F16" s="6"/>
      <c r="G16" s="6"/>
      <c r="H16" s="27"/>
      <c r="I16" s="27">
        <v>2</v>
      </c>
      <c r="J16" s="27"/>
      <c r="K16" s="12">
        <f>B16+E16-H16</f>
        <v>14</v>
      </c>
      <c r="L16" s="12">
        <f>C16+F16-I16</f>
        <v>10</v>
      </c>
      <c r="M16" s="12">
        <f>SUM(K16:L16)</f>
        <v>24</v>
      </c>
      <c r="N16" s="58" t="s">
        <v>89</v>
      </c>
      <c r="O16" s="33"/>
      <c r="P16" s="48"/>
      <c r="Q16" s="48"/>
      <c r="R16" s="48"/>
    </row>
    <row r="17" spans="1:18" s="1" customFormat="1" ht="15.7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5.75">
      <c r="A18" s="69" t="s">
        <v>4</v>
      </c>
      <c r="B18" s="10">
        <f>SUM(B11:B17)</f>
        <v>99</v>
      </c>
      <c r="C18" s="10">
        <f>SUM(C11:C17)</f>
        <v>85</v>
      </c>
      <c r="D18" s="10">
        <f>SUM(D11:D17)</f>
        <v>184</v>
      </c>
      <c r="E18" s="10">
        <f aca="true" t="shared" si="7" ref="E18:J18">SUM(E11:E17)</f>
        <v>1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2</v>
      </c>
      <c r="J18" s="10">
        <f t="shared" si="7"/>
        <v>0</v>
      </c>
      <c r="K18" s="10">
        <f>SUM(K11:K17)</f>
        <v>100</v>
      </c>
      <c r="L18" s="10">
        <f>SUM(L11:L17)</f>
        <v>83</v>
      </c>
      <c r="M18" s="10">
        <f>SUM(M11:M17)</f>
        <v>183</v>
      </c>
      <c r="N18" s="61"/>
      <c r="O18" s="41"/>
      <c r="P18" s="10"/>
      <c r="Q18" s="10"/>
      <c r="R18" s="10"/>
    </row>
    <row r="19" spans="1:18" s="1" customFormat="1" ht="15.7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5.7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5.7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5.7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5.7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5.7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5.7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5.7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>
        <f aca="true" t="shared" si="11" ref="E26:J26">SUM(E19:E26)</f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5.75">
      <c r="A27" s="68" t="s">
        <v>48</v>
      </c>
      <c r="B27" s="5">
        <v>12</v>
      </c>
      <c r="C27" s="5">
        <v>16</v>
      </c>
      <c r="D27" s="5">
        <f aca="true" t="shared" si="12" ref="D27:D32">SUM(B27:C27)</f>
        <v>28</v>
      </c>
      <c r="E27" s="6"/>
      <c r="F27" s="6"/>
      <c r="G27" s="6"/>
      <c r="H27" s="27"/>
      <c r="I27" s="27"/>
      <c r="J27" s="27"/>
      <c r="K27" s="12">
        <f aca="true" t="shared" si="13" ref="K27:L32">B27+E27-H27</f>
        <v>12</v>
      </c>
      <c r="L27" s="12">
        <f t="shared" si="13"/>
        <v>16</v>
      </c>
      <c r="M27" s="12">
        <f aca="true" t="shared" si="14" ref="M27:M32">SUM(K27:L27)</f>
        <v>28</v>
      </c>
      <c r="N27" s="59"/>
      <c r="O27" s="33"/>
      <c r="P27" s="48"/>
      <c r="Q27" s="48"/>
      <c r="R27" s="48"/>
    </row>
    <row r="28" spans="1:18" s="1" customFormat="1" ht="15.75">
      <c r="A28" s="68" t="s">
        <v>49</v>
      </c>
      <c r="B28" s="5">
        <v>13</v>
      </c>
      <c r="C28" s="5">
        <v>14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13</v>
      </c>
      <c r="L28" s="12">
        <f t="shared" si="13"/>
        <v>14</v>
      </c>
      <c r="M28" s="12">
        <f t="shared" si="14"/>
        <v>27</v>
      </c>
      <c r="N28" s="58" t="s">
        <v>24</v>
      </c>
      <c r="O28" s="33"/>
      <c r="P28" s="48"/>
      <c r="Q28" s="48"/>
      <c r="R28" s="48"/>
    </row>
    <row r="29" spans="1:18" s="1" customFormat="1" ht="15.75">
      <c r="A29" s="68" t="s">
        <v>50</v>
      </c>
      <c r="B29" s="5">
        <v>15</v>
      </c>
      <c r="C29" s="5">
        <v>13</v>
      </c>
      <c r="D29" s="5">
        <f t="shared" si="12"/>
        <v>28</v>
      </c>
      <c r="E29" s="6"/>
      <c r="F29" s="6"/>
      <c r="G29" s="6"/>
      <c r="H29" s="27"/>
      <c r="I29" s="27"/>
      <c r="J29" s="27"/>
      <c r="K29" s="12">
        <f t="shared" si="13"/>
        <v>15</v>
      </c>
      <c r="L29" s="12">
        <f t="shared" si="13"/>
        <v>13</v>
      </c>
      <c r="M29" s="12">
        <f t="shared" si="14"/>
        <v>28</v>
      </c>
      <c r="N29" s="58"/>
      <c r="O29" s="33"/>
      <c r="P29" s="48"/>
      <c r="Q29" s="48"/>
      <c r="R29" s="48"/>
    </row>
    <row r="30" spans="1:18" s="1" customFormat="1" ht="15.75">
      <c r="A30" s="68" t="s">
        <v>51</v>
      </c>
      <c r="B30" s="5">
        <v>13</v>
      </c>
      <c r="C30" s="5">
        <v>14</v>
      </c>
      <c r="D30" s="5">
        <f t="shared" si="12"/>
        <v>27</v>
      </c>
      <c r="E30" s="6"/>
      <c r="F30" s="6"/>
      <c r="G30" s="6"/>
      <c r="H30" s="27"/>
      <c r="I30" s="27"/>
      <c r="J30" s="27"/>
      <c r="K30" s="12">
        <f t="shared" si="13"/>
        <v>13</v>
      </c>
      <c r="L30" s="12">
        <f t="shared" si="13"/>
        <v>14</v>
      </c>
      <c r="M30" s="12">
        <f t="shared" si="14"/>
        <v>27</v>
      </c>
      <c r="N30" s="59" t="s">
        <v>25</v>
      </c>
      <c r="O30" s="33"/>
      <c r="P30" s="48"/>
      <c r="Q30" s="48"/>
      <c r="R30" s="48"/>
    </row>
    <row r="31" spans="1:18" s="1" customFormat="1" ht="15.75">
      <c r="A31" s="68" t="s">
        <v>52</v>
      </c>
      <c r="B31" s="5">
        <v>13</v>
      </c>
      <c r="C31" s="5">
        <v>14</v>
      </c>
      <c r="D31" s="5">
        <f t="shared" si="12"/>
        <v>27</v>
      </c>
      <c r="E31" s="6"/>
      <c r="F31" s="6"/>
      <c r="G31" s="6"/>
      <c r="H31" s="27"/>
      <c r="I31" s="27"/>
      <c r="J31" s="27"/>
      <c r="K31" s="12">
        <f t="shared" si="13"/>
        <v>13</v>
      </c>
      <c r="L31" s="12">
        <f t="shared" si="13"/>
        <v>14</v>
      </c>
      <c r="M31" s="12">
        <f t="shared" si="14"/>
        <v>27</v>
      </c>
      <c r="N31" s="58" t="s">
        <v>26</v>
      </c>
      <c r="O31" s="33"/>
      <c r="P31" s="48"/>
      <c r="Q31" s="48"/>
      <c r="R31" s="48"/>
    </row>
    <row r="32" spans="1:18" s="1" customFormat="1" ht="15.75">
      <c r="A32" s="68" t="s">
        <v>53</v>
      </c>
      <c r="B32" s="5">
        <v>14</v>
      </c>
      <c r="C32" s="5">
        <v>14</v>
      </c>
      <c r="D32" s="5">
        <f t="shared" si="12"/>
        <v>28</v>
      </c>
      <c r="E32" s="6"/>
      <c r="F32" s="74"/>
      <c r="G32" s="6"/>
      <c r="H32" s="27"/>
      <c r="I32" s="27"/>
      <c r="J32" s="27"/>
      <c r="K32" s="12">
        <f t="shared" si="13"/>
        <v>14</v>
      </c>
      <c r="L32" s="12">
        <f t="shared" si="13"/>
        <v>14</v>
      </c>
      <c r="M32" s="12">
        <f t="shared" si="14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5.75">
      <c r="A33" s="69" t="s">
        <v>4</v>
      </c>
      <c r="B33" s="10">
        <f aca="true" t="shared" si="15" ref="B33:H33">SUM(B27:B32)</f>
        <v>80</v>
      </c>
      <c r="C33" s="10">
        <f t="shared" si="15"/>
        <v>85</v>
      </c>
      <c r="D33" s="10">
        <f t="shared" si="15"/>
        <v>165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5.75">
      <c r="A34" s="68" t="s">
        <v>54</v>
      </c>
      <c r="B34" s="5">
        <v>14</v>
      </c>
      <c r="C34" s="5">
        <v>10</v>
      </c>
      <c r="D34" s="5">
        <f aca="true" t="shared" si="16" ref="D34:D40">SUM(B34:C34)</f>
        <v>24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10</v>
      </c>
      <c r="M34" s="12">
        <f aca="true" t="shared" si="18" ref="M34:M39">SUM(K34:L34)</f>
        <v>24</v>
      </c>
      <c r="N34" s="58" t="s">
        <v>77</v>
      </c>
      <c r="O34" s="33"/>
      <c r="P34" s="48"/>
      <c r="Q34" s="48"/>
      <c r="R34" s="48"/>
    </row>
    <row r="35" spans="1:18" s="1" customFormat="1" ht="15.75">
      <c r="A35" s="68" t="s">
        <v>55</v>
      </c>
      <c r="B35" s="5">
        <v>13</v>
      </c>
      <c r="C35" s="5">
        <v>11</v>
      </c>
      <c r="D35" s="5">
        <f t="shared" si="16"/>
        <v>24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11</v>
      </c>
      <c r="M35" s="12">
        <f t="shared" si="18"/>
        <v>24</v>
      </c>
      <c r="N35" s="59" t="s">
        <v>91</v>
      </c>
      <c r="O35" s="33"/>
      <c r="P35" s="48"/>
      <c r="Q35" s="48"/>
      <c r="R35" s="48"/>
    </row>
    <row r="36" spans="1:18" s="1" customFormat="1" ht="15.75">
      <c r="A36" s="68" t="s">
        <v>56</v>
      </c>
      <c r="B36" s="5">
        <v>13</v>
      </c>
      <c r="C36" s="5">
        <v>11</v>
      </c>
      <c r="D36" s="5">
        <f t="shared" si="16"/>
        <v>24</v>
      </c>
      <c r="E36" s="6"/>
      <c r="F36" s="6">
        <v>1</v>
      </c>
      <c r="G36" s="6"/>
      <c r="H36" s="27"/>
      <c r="I36" s="27">
        <v>1</v>
      </c>
      <c r="J36" s="27"/>
      <c r="K36" s="12">
        <f t="shared" si="17"/>
        <v>13</v>
      </c>
      <c r="L36" s="12">
        <f t="shared" si="17"/>
        <v>11</v>
      </c>
      <c r="M36" s="12">
        <f t="shared" si="18"/>
        <v>24</v>
      </c>
      <c r="N36" s="58" t="s">
        <v>23</v>
      </c>
      <c r="O36" s="35"/>
      <c r="P36" s="48"/>
      <c r="Q36" s="48"/>
      <c r="R36" s="48"/>
    </row>
    <row r="37" spans="1:18" s="1" customFormat="1" ht="15.75">
      <c r="A37" s="68" t="s">
        <v>57</v>
      </c>
      <c r="B37" s="5">
        <v>14</v>
      </c>
      <c r="C37" s="5">
        <v>11</v>
      </c>
      <c r="D37" s="5">
        <f t="shared" si="16"/>
        <v>25</v>
      </c>
      <c r="E37" s="6"/>
      <c r="F37" s="6">
        <v>1</v>
      </c>
      <c r="G37" s="6"/>
      <c r="H37" s="27"/>
      <c r="I37" s="27"/>
      <c r="J37" s="27"/>
      <c r="K37" s="12">
        <f t="shared" si="17"/>
        <v>14</v>
      </c>
      <c r="L37" s="12">
        <f t="shared" si="17"/>
        <v>12</v>
      </c>
      <c r="M37" s="12">
        <f t="shared" si="18"/>
        <v>26</v>
      </c>
      <c r="N37" s="59"/>
      <c r="O37" s="33"/>
      <c r="P37" s="48"/>
      <c r="Q37" s="48"/>
      <c r="R37" s="48"/>
    </row>
    <row r="38" spans="1:18" s="1" customFormat="1" ht="15.75">
      <c r="A38" s="68" t="s">
        <v>58</v>
      </c>
      <c r="B38" s="5">
        <v>13</v>
      </c>
      <c r="C38" s="5">
        <v>12</v>
      </c>
      <c r="D38" s="5">
        <f t="shared" si="16"/>
        <v>25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12</v>
      </c>
      <c r="M38" s="12">
        <f t="shared" si="18"/>
        <v>25</v>
      </c>
      <c r="N38" s="58"/>
      <c r="O38" s="33"/>
      <c r="P38" s="48"/>
      <c r="Q38" s="48"/>
      <c r="R38" s="48"/>
    </row>
    <row r="39" spans="1:18" s="1" customFormat="1" ht="15.75">
      <c r="A39" s="68" t="s">
        <v>59</v>
      </c>
      <c r="B39" s="5">
        <v>14</v>
      </c>
      <c r="C39" s="5">
        <v>12</v>
      </c>
      <c r="D39" s="5">
        <f t="shared" si="16"/>
        <v>26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12</v>
      </c>
      <c r="M39" s="12">
        <f t="shared" si="18"/>
        <v>26</v>
      </c>
      <c r="N39" s="59"/>
      <c r="O39" s="33"/>
      <c r="P39" s="48"/>
      <c r="Q39" s="48"/>
      <c r="R39" s="48"/>
    </row>
    <row r="40" spans="1:18" s="1" customFormat="1" ht="15.75">
      <c r="A40" s="68" t="s">
        <v>76</v>
      </c>
      <c r="B40" s="5">
        <v>13</v>
      </c>
      <c r="C40" s="5">
        <v>12</v>
      </c>
      <c r="D40" s="5">
        <f t="shared" si="16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5.75">
      <c r="A41" s="69" t="s">
        <v>4</v>
      </c>
      <c r="B41" s="10">
        <f>SUM(B34:B40)</f>
        <v>94</v>
      </c>
      <c r="C41" s="10">
        <f>SUM(C34:C40)</f>
        <v>79</v>
      </c>
      <c r="D41" s="10">
        <f>SUM(D34:D40)</f>
        <v>173</v>
      </c>
      <c r="E41" s="10">
        <f aca="true" t="shared" si="19" ref="E41:J41">SUM(E34:E39)</f>
        <v>0</v>
      </c>
      <c r="F41" s="10">
        <f t="shared" si="19"/>
        <v>2</v>
      </c>
      <c r="G41" s="10">
        <f t="shared" si="19"/>
        <v>0</v>
      </c>
      <c r="H41" s="10">
        <f t="shared" si="19"/>
        <v>0</v>
      </c>
      <c r="I41" s="10">
        <f t="shared" si="19"/>
        <v>1</v>
      </c>
      <c r="J41" s="10">
        <f t="shared" si="19"/>
        <v>0</v>
      </c>
      <c r="K41" s="10">
        <f>SUM(K34:K40)</f>
        <v>94</v>
      </c>
      <c r="L41" s="10">
        <f>SUM(L34:L40)</f>
        <v>80</v>
      </c>
      <c r="M41" s="10">
        <f>SUM(M34:M40)</f>
        <v>174</v>
      </c>
      <c r="N41" s="62"/>
      <c r="O41" s="34"/>
      <c r="P41" s="10"/>
      <c r="Q41" s="10"/>
      <c r="R41" s="10"/>
    </row>
    <row r="42" spans="1:18" s="1" customFormat="1" ht="15.75">
      <c r="A42" s="68" t="s">
        <v>60</v>
      </c>
      <c r="B42" s="5">
        <v>13</v>
      </c>
      <c r="C42" s="5">
        <v>13</v>
      </c>
      <c r="D42" s="5">
        <f aca="true" t="shared" si="20" ref="D42:D47">SUM(B42:C42)</f>
        <v>26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13</v>
      </c>
      <c r="M42" s="12">
        <f aca="true" t="shared" si="23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5.75">
      <c r="A43" s="68" t="s">
        <v>61</v>
      </c>
      <c r="B43" s="5">
        <v>14</v>
      </c>
      <c r="C43" s="5">
        <v>13</v>
      </c>
      <c r="D43" s="5">
        <f t="shared" si="20"/>
        <v>27</v>
      </c>
      <c r="E43" s="6"/>
      <c r="F43" s="6"/>
      <c r="G43" s="6"/>
      <c r="H43" s="27"/>
      <c r="I43" s="27"/>
      <c r="J43" s="27"/>
      <c r="K43" s="12">
        <f t="shared" si="21"/>
        <v>14</v>
      </c>
      <c r="L43" s="12">
        <f t="shared" si="22"/>
        <v>13</v>
      </c>
      <c r="M43" s="12">
        <f t="shared" si="23"/>
        <v>27</v>
      </c>
      <c r="N43" s="58" t="s">
        <v>19</v>
      </c>
      <c r="O43" s="33"/>
      <c r="P43" s="48"/>
      <c r="Q43" s="48"/>
      <c r="R43" s="48"/>
    </row>
    <row r="44" spans="1:18" s="1" customFormat="1" ht="15.75">
      <c r="A44" s="68" t="s">
        <v>62</v>
      </c>
      <c r="B44" s="5">
        <v>13</v>
      </c>
      <c r="C44" s="5">
        <v>15</v>
      </c>
      <c r="D44" s="5">
        <f t="shared" si="20"/>
        <v>28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15</v>
      </c>
      <c r="M44" s="12">
        <f t="shared" si="23"/>
        <v>28</v>
      </c>
      <c r="N44" s="59" t="s">
        <v>72</v>
      </c>
      <c r="O44" s="35"/>
      <c r="P44" s="48"/>
      <c r="Q44" s="48"/>
      <c r="R44" s="48"/>
    </row>
    <row r="45" spans="1:18" s="1" customFormat="1" ht="15.75">
      <c r="A45" s="68" t="s">
        <v>63</v>
      </c>
      <c r="B45" s="5">
        <v>13</v>
      </c>
      <c r="C45" s="5">
        <v>13</v>
      </c>
      <c r="D45" s="5">
        <f t="shared" si="20"/>
        <v>26</v>
      </c>
      <c r="E45" s="6"/>
      <c r="F45" s="6"/>
      <c r="G45" s="6"/>
      <c r="H45" s="27"/>
      <c r="I45" s="27"/>
      <c r="J45" s="27"/>
      <c r="K45" s="12">
        <f t="shared" si="21"/>
        <v>13</v>
      </c>
      <c r="L45" s="12">
        <f t="shared" si="22"/>
        <v>13</v>
      </c>
      <c r="M45" s="12">
        <f t="shared" si="23"/>
        <v>26</v>
      </c>
      <c r="N45" s="59" t="s">
        <v>20</v>
      </c>
      <c r="O45" s="33"/>
      <c r="P45" s="48"/>
      <c r="Q45" s="48"/>
      <c r="R45" s="48"/>
    </row>
    <row r="46" spans="1:18" s="1" customFormat="1" ht="15.75">
      <c r="A46" s="68" t="s">
        <v>64</v>
      </c>
      <c r="B46" s="5">
        <v>14</v>
      </c>
      <c r="C46" s="5">
        <v>13</v>
      </c>
      <c r="D46" s="5">
        <f t="shared" si="20"/>
        <v>27</v>
      </c>
      <c r="E46" s="6"/>
      <c r="F46" s="9"/>
      <c r="G46" s="6"/>
      <c r="H46" s="28"/>
      <c r="I46" s="28"/>
      <c r="J46" s="28"/>
      <c r="K46" s="12">
        <f t="shared" si="21"/>
        <v>14</v>
      </c>
      <c r="L46" s="12">
        <f t="shared" si="22"/>
        <v>13</v>
      </c>
      <c r="M46" s="12">
        <f t="shared" si="23"/>
        <v>27</v>
      </c>
      <c r="N46" s="58" t="s">
        <v>21</v>
      </c>
      <c r="O46" s="33"/>
      <c r="P46" s="48"/>
      <c r="Q46" s="48"/>
      <c r="R46" s="48"/>
    </row>
    <row r="47" spans="1:18" s="1" customFormat="1" ht="15.75">
      <c r="A47" s="68" t="s">
        <v>65</v>
      </c>
      <c r="B47" s="5">
        <v>13</v>
      </c>
      <c r="C47" s="5">
        <v>14</v>
      </c>
      <c r="D47" s="5">
        <f t="shared" si="20"/>
        <v>27</v>
      </c>
      <c r="E47" s="6"/>
      <c r="F47" s="6"/>
      <c r="G47" s="6"/>
      <c r="H47" s="27"/>
      <c r="I47" s="27"/>
      <c r="J47" s="27"/>
      <c r="K47" s="12">
        <f t="shared" si="21"/>
        <v>13</v>
      </c>
      <c r="L47" s="12">
        <f t="shared" si="22"/>
        <v>14</v>
      </c>
      <c r="M47" s="12">
        <f t="shared" si="23"/>
        <v>27</v>
      </c>
      <c r="N47" s="59" t="s">
        <v>22</v>
      </c>
      <c r="O47" s="33"/>
      <c r="P47" s="48"/>
      <c r="Q47" s="48"/>
      <c r="R47" s="48"/>
    </row>
    <row r="48" spans="1:18" s="11" customFormat="1" ht="15.75">
      <c r="A48" s="69" t="s">
        <v>4</v>
      </c>
      <c r="B48" s="10">
        <f aca="true" t="shared" si="24" ref="B48:J48">SUM(B42:B47)</f>
        <v>80</v>
      </c>
      <c r="C48" s="10">
        <f t="shared" si="24"/>
        <v>81</v>
      </c>
      <c r="D48" s="10">
        <f t="shared" si="24"/>
        <v>161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5.75">
      <c r="A49" s="70" t="s">
        <v>5</v>
      </c>
      <c r="B49" s="22">
        <f>SUM(B48,B41,B33,B26,B18,B10)</f>
        <v>536</v>
      </c>
      <c r="C49" s="22">
        <f aca="true" t="shared" si="25" ref="C49:M49">C18+C26+C33+C41+C48+C10</f>
        <v>497</v>
      </c>
      <c r="D49" s="22">
        <f t="shared" si="25"/>
        <v>1033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537</v>
      </c>
      <c r="L49" s="22">
        <f t="shared" si="25"/>
        <v>497</v>
      </c>
      <c r="M49" s="22">
        <f t="shared" si="25"/>
        <v>1034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5.75">
      <c r="A50" s="68" t="s">
        <v>66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5.75">
      <c r="A51" s="71" t="s">
        <v>8</v>
      </c>
      <c r="B51" s="52">
        <f>SUM(B49:B50)</f>
        <v>539</v>
      </c>
      <c r="C51" s="52">
        <f>SUM(C49:C50)</f>
        <v>499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540</v>
      </c>
      <c r="L51" s="52">
        <f>SUM(L49:L50)</f>
        <v>499</v>
      </c>
      <c r="M51" s="52">
        <f>SUM(K51:L51)</f>
        <v>1039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5.7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511</v>
      </c>
      <c r="D53" s="13">
        <f>SUM(D51:D52)</f>
        <v>1068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558</v>
      </c>
      <c r="L53" s="13">
        <f t="shared" si="26"/>
        <v>511</v>
      </c>
      <c r="M53" s="13">
        <f t="shared" si="26"/>
        <v>1069</v>
      </c>
      <c r="N53" s="66"/>
      <c r="O53" s="39"/>
      <c r="P53" s="13">
        <v>0</v>
      </c>
      <c r="Q53" s="13"/>
      <c r="R53" s="13">
        <f>SUM(P53:Q53)</f>
        <v>0</v>
      </c>
    </row>
    <row r="54" spans="1:4" ht="15">
      <c r="A54" s="68" t="s">
        <v>67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8" t="s">
        <v>68</v>
      </c>
      <c r="B55" s="5"/>
      <c r="C55" s="5">
        <v>1</v>
      </c>
      <c r="D55" s="5">
        <f t="shared" si="27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5.75">
      <c r="A56" s="68" t="s">
        <v>66</v>
      </c>
      <c r="B56" s="5">
        <v>1</v>
      </c>
      <c r="C56" s="5"/>
      <c r="D56" s="5">
        <f t="shared" si="27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5.75">
      <c r="A57" s="68" t="s">
        <v>69</v>
      </c>
      <c r="B57" s="5"/>
      <c r="C57" s="5">
        <v>1</v>
      </c>
      <c r="D57" s="5">
        <f t="shared" si="27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">
      <c r="A58" s="68" t="s">
        <v>70</v>
      </c>
      <c r="B58" s="5">
        <v>1</v>
      </c>
      <c r="C58" s="5"/>
      <c r="D58" s="5">
        <f t="shared" si="27"/>
        <v>1</v>
      </c>
    </row>
    <row r="59" spans="1:16" ht="15.75">
      <c r="A59" s="68" t="s">
        <v>71</v>
      </c>
      <c r="B59" s="5"/>
      <c r="C59" s="5"/>
      <c r="D59" s="5">
        <f t="shared" si="27"/>
        <v>0</v>
      </c>
      <c r="P59" s="3"/>
    </row>
    <row r="60" spans="1:4" ht="1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5.75">
      <c r="A66" s="11"/>
    </row>
    <row r="67" ht="21.75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2023-02-17T00:26:29Z</cp:lastPrinted>
  <dcterms:created xsi:type="dcterms:W3CDTF">1998-12-07T02:16:08Z</dcterms:created>
  <dcterms:modified xsi:type="dcterms:W3CDTF">2023-07-19T06:20:47Z</dcterms:modified>
  <cp:category/>
  <cp:version/>
  <cp:contentType/>
  <cp:contentStatus/>
</cp:coreProperties>
</file>