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7280" windowHeight="6210"/>
  </bookViews>
  <sheets>
    <sheet name="109.3月菜單" sheetId="20" r:id="rId1"/>
    <sheet name="第一週明細" sheetId="3" r:id="rId2"/>
    <sheet name="第二週明細" sheetId="4" r:id="rId3"/>
    <sheet name="第三週明細" sheetId="7" r:id="rId4"/>
    <sheet name="第四週明細 " sheetId="8" r:id="rId5"/>
    <sheet name="第五週明細  " sheetId="23" r:id="rId6"/>
  </sheets>
  <calcPr calcId="152511"/>
</workbook>
</file>

<file path=xl/calcChain.xml><?xml version="1.0" encoding="utf-8"?>
<calcChain xmlns="http://schemas.openxmlformats.org/spreadsheetml/2006/main">
  <c r="J37" i="7" l="1"/>
  <c r="G37" i="7"/>
  <c r="J37" i="4"/>
  <c r="G37" i="4"/>
  <c r="M21" i="3" l="1"/>
  <c r="J21" i="3"/>
  <c r="G21" i="3"/>
  <c r="S13" i="23" l="1"/>
  <c r="P13" i="23"/>
  <c r="M13" i="23"/>
  <c r="J13" i="23"/>
  <c r="G13" i="23"/>
  <c r="D13" i="23"/>
  <c r="S5" i="23"/>
  <c r="P5" i="23"/>
  <c r="M5" i="23"/>
  <c r="J5" i="23"/>
  <c r="G5" i="23"/>
  <c r="D5" i="23"/>
  <c r="AE42" i="23" l="1"/>
  <c r="AD41" i="23"/>
  <c r="AE40" i="23"/>
  <c r="AC40" i="23"/>
  <c r="AF40" i="23" s="1"/>
  <c r="AD39" i="23"/>
  <c r="AC39" i="23"/>
  <c r="AE38" i="23"/>
  <c r="AC38" i="23"/>
  <c r="AF38" i="23" s="1"/>
  <c r="AE34" i="23"/>
  <c r="AD33" i="23"/>
  <c r="AF33" i="23" s="1"/>
  <c r="AE32" i="23"/>
  <c r="AC32" i="23"/>
  <c r="AF32" i="23" s="1"/>
  <c r="AD31" i="23"/>
  <c r="AC31" i="23"/>
  <c r="AF31" i="23" s="1"/>
  <c r="AE30" i="23"/>
  <c r="AC30" i="23"/>
  <c r="AE26" i="23"/>
  <c r="AD25" i="23"/>
  <c r="AF25" i="23" s="1"/>
  <c r="AE24" i="23"/>
  <c r="AC24" i="23"/>
  <c r="AD23" i="23"/>
  <c r="AC23" i="23"/>
  <c r="AE22" i="23"/>
  <c r="AC22" i="23"/>
  <c r="AE18" i="23"/>
  <c r="AD17" i="23"/>
  <c r="AE16" i="23"/>
  <c r="AC16" i="23"/>
  <c r="AD15" i="23"/>
  <c r="AC15" i="23"/>
  <c r="AE14" i="23"/>
  <c r="AC14" i="23"/>
  <c r="AC19" i="23" s="1"/>
  <c r="G46" i="20"/>
  <c r="AE10" i="23"/>
  <c r="AD9" i="23"/>
  <c r="AE8" i="23"/>
  <c r="AC8" i="23"/>
  <c r="AD7" i="23"/>
  <c r="AC7" i="23"/>
  <c r="AF6" i="23"/>
  <c r="AE6" i="23"/>
  <c r="AC6" i="23"/>
  <c r="C46" i="20"/>
  <c r="AF8" i="23" l="1"/>
  <c r="AF15" i="23"/>
  <c r="AD35" i="23"/>
  <c r="AF35" i="23" s="1"/>
  <c r="AF7" i="23"/>
  <c r="AF16" i="23"/>
  <c r="E46" i="20"/>
  <c r="I46" i="20"/>
  <c r="AE11" i="23"/>
  <c r="AC11" i="23"/>
  <c r="AD27" i="23"/>
  <c r="AC43" i="23"/>
  <c r="AD11" i="23"/>
  <c r="AF11" i="23" s="1"/>
  <c r="AE19" i="23"/>
  <c r="W20" i="23"/>
  <c r="AD19" i="23"/>
  <c r="AF19" i="23" s="1"/>
  <c r="AD20" i="23" s="1"/>
  <c r="AC27" i="23"/>
  <c r="AC35" i="23"/>
  <c r="AE43" i="23"/>
  <c r="W12" i="23"/>
  <c r="AF24" i="23"/>
  <c r="AE35" i="23"/>
  <c r="AF39" i="23"/>
  <c r="AD43" i="23"/>
  <c r="E45" i="20"/>
  <c r="I45" i="20"/>
  <c r="AE27" i="23"/>
  <c r="AF9" i="23"/>
  <c r="AF14" i="23"/>
  <c r="AF23" i="23"/>
  <c r="AF41" i="23"/>
  <c r="AF17" i="23"/>
  <c r="AF22" i="23"/>
  <c r="AF30" i="23"/>
  <c r="AD36" i="23" l="1"/>
  <c r="AC36" i="23"/>
  <c r="AE36" i="23"/>
  <c r="AF43" i="23"/>
  <c r="AC44" i="23" s="1"/>
  <c r="AE12" i="23"/>
  <c r="AC12" i="23"/>
  <c r="C45" i="20"/>
  <c r="AF27" i="23"/>
  <c r="AC28" i="23" s="1"/>
  <c r="G45" i="20"/>
  <c r="AE20" i="23"/>
  <c r="AD12" i="23"/>
  <c r="AC20" i="23"/>
  <c r="AD28" i="23" l="1"/>
  <c r="AE28" i="23"/>
  <c r="AD44" i="23"/>
  <c r="AE44" i="23"/>
  <c r="U27" i="20" l="1"/>
  <c r="S37" i="8"/>
  <c r="P37" i="8"/>
  <c r="M37" i="8"/>
  <c r="J37" i="8"/>
  <c r="G37" i="8"/>
  <c r="D37" i="8"/>
  <c r="S29" i="8"/>
  <c r="P29" i="8"/>
  <c r="M29" i="8"/>
  <c r="J29" i="8"/>
  <c r="G29" i="8"/>
  <c r="D29" i="8"/>
  <c r="M36" i="20"/>
  <c r="S21" i="8"/>
  <c r="P21" i="8"/>
  <c r="M21" i="8"/>
  <c r="J21" i="8"/>
  <c r="G21" i="8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37" i="4"/>
  <c r="P37" i="4"/>
  <c r="M37" i="4"/>
  <c r="D37" i="4"/>
  <c r="S29" i="4"/>
  <c r="P29" i="4"/>
  <c r="M29" i="4"/>
  <c r="J29" i="4"/>
  <c r="G29" i="4"/>
  <c r="D29" i="4"/>
  <c r="U36" i="20" l="1"/>
  <c r="U37" i="20"/>
  <c r="S19" i="20"/>
  <c r="C28" i="20"/>
  <c r="Q36" i="20"/>
  <c r="W36" i="4"/>
  <c r="I27" i="20"/>
  <c r="E28" i="20"/>
  <c r="Q37" i="20"/>
  <c r="W28" i="8"/>
  <c r="O19" i="20"/>
  <c r="G28" i="20"/>
  <c r="Q18" i="20"/>
  <c r="U18" i="20"/>
  <c r="I28" i="20"/>
  <c r="E27" i="20"/>
  <c r="O37" i="20"/>
  <c r="M37" i="20"/>
  <c r="Q19" i="20"/>
  <c r="U19" i="20"/>
  <c r="S37" i="20"/>
  <c r="W44" i="8"/>
  <c r="K37" i="20"/>
  <c r="W12" i="7"/>
  <c r="W20" i="7"/>
  <c r="W20" i="3"/>
  <c r="W36" i="8"/>
  <c r="W44" i="4"/>
  <c r="W12" i="3"/>
  <c r="S36" i="20" l="1"/>
  <c r="K36" i="20"/>
  <c r="G27" i="20"/>
  <c r="O18" i="20"/>
  <c r="O36" i="20"/>
  <c r="S18" i="20"/>
  <c r="C27" i="20"/>
  <c r="S13" i="4" l="1"/>
  <c r="D21" i="8" l="1"/>
  <c r="S13" i="8"/>
  <c r="P13" i="8"/>
  <c r="M13" i="8"/>
  <c r="J13" i="8"/>
  <c r="G13" i="8"/>
  <c r="D13" i="8"/>
  <c r="S5" i="8"/>
  <c r="P5" i="8"/>
  <c r="M5" i="8"/>
  <c r="J5" i="8"/>
  <c r="G5" i="8"/>
  <c r="D5" i="8"/>
  <c r="S37" i="7"/>
  <c r="P37" i="7"/>
  <c r="M37" i="7"/>
  <c r="D37" i="7"/>
  <c r="S29" i="7"/>
  <c r="P29" i="7"/>
  <c r="M29" i="7"/>
  <c r="J29" i="7"/>
  <c r="G29" i="7"/>
  <c r="D29" i="7"/>
  <c r="M21" i="7"/>
  <c r="S21" i="7"/>
  <c r="P21" i="7"/>
  <c r="J21" i="7"/>
  <c r="G21" i="7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S37" i="3"/>
  <c r="P37" i="3"/>
  <c r="M37" i="3"/>
  <c r="J37" i="3"/>
  <c r="G37" i="3"/>
  <c r="D37" i="3"/>
  <c r="S29" i="3"/>
  <c r="P29" i="3"/>
  <c r="M29" i="3"/>
  <c r="G29" i="3"/>
  <c r="D29" i="3"/>
  <c r="D21" i="3"/>
  <c r="P21" i="3"/>
  <c r="S21" i="3"/>
  <c r="S13" i="3"/>
  <c r="P13" i="3"/>
  <c r="M13" i="3"/>
  <c r="J13" i="3"/>
  <c r="G13" i="3"/>
  <c r="D13" i="3"/>
  <c r="J5" i="3"/>
  <c r="G5" i="3"/>
  <c r="I10" i="20"/>
  <c r="I9" i="20"/>
  <c r="G10" i="20"/>
  <c r="E10" i="20"/>
  <c r="E9" i="20"/>
  <c r="C10" i="20"/>
  <c r="S5" i="3"/>
  <c r="P5" i="3"/>
  <c r="M5" i="3"/>
  <c r="D5" i="3"/>
  <c r="Q28" i="20" l="1"/>
  <c r="S28" i="20"/>
  <c r="O28" i="20"/>
  <c r="U28" i="20"/>
  <c r="K28" i="20"/>
  <c r="Q27" i="20"/>
  <c r="W36" i="7"/>
  <c r="W20" i="8"/>
  <c r="W12" i="8"/>
  <c r="W44" i="7"/>
  <c r="W28" i="7"/>
  <c r="W28" i="4"/>
  <c r="W20" i="4"/>
  <c r="W12" i="4"/>
  <c r="G9" i="20"/>
  <c r="C9" i="20"/>
  <c r="S27" i="20" l="1"/>
  <c r="G36" i="20"/>
  <c r="K18" i="20"/>
  <c r="O27" i="20"/>
  <c r="K19" i="20" l="1"/>
  <c r="E37" i="20" l="1"/>
  <c r="C37" i="20"/>
  <c r="I36" i="20" l="1"/>
  <c r="I37" i="20"/>
  <c r="I18" i="20"/>
  <c r="M9" i="20"/>
  <c r="U9" i="20" l="1"/>
  <c r="M27" i="20" l="1"/>
  <c r="M18" i="20"/>
  <c r="E19" i="20" l="1"/>
  <c r="O10" i="20"/>
  <c r="K10" i="20"/>
  <c r="M10" i="20"/>
  <c r="G37" i="20" l="1"/>
  <c r="E36" i="20"/>
  <c r="M28" i="20"/>
  <c r="M19" i="20"/>
  <c r="I19" i="20"/>
  <c r="G19" i="20"/>
  <c r="E18" i="20"/>
  <c r="C19" i="20"/>
  <c r="U10" i="20"/>
  <c r="Q10" i="20"/>
  <c r="Q9" i="20"/>
  <c r="W44" i="3" l="1"/>
  <c r="S10" i="20"/>
  <c r="W36" i="3"/>
  <c r="W28" i="3"/>
  <c r="G18" i="20" l="1"/>
  <c r="C36" i="20"/>
  <c r="K27" i="20"/>
  <c r="C18" i="20"/>
  <c r="S9" i="20"/>
  <c r="O9" i="20"/>
  <c r="K9" i="20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F35" i="7"/>
  <c r="AE36" i="7" s="1"/>
  <c r="AC28" i="7" l="1"/>
  <c r="AD28" i="7"/>
  <c r="AD12" i="7"/>
  <c r="AC20" i="7"/>
  <c r="AE12" i="7"/>
  <c r="AC44" i="7"/>
  <c r="AE20" i="7"/>
  <c r="AD44" i="7"/>
  <c r="AD36" i="7"/>
  <c r="AC36" i="7"/>
  <c r="AC14" i="3" l="1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2" i="4" l="1"/>
  <c r="AE35" i="4"/>
  <c r="AD11" i="4"/>
  <c r="AE43" i="4"/>
  <c r="AF16" i="4"/>
  <c r="AF15" i="4"/>
  <c r="AF7" i="4"/>
  <c r="AF15" i="3"/>
  <c r="AF24" i="4"/>
  <c r="AF22" i="4"/>
  <c r="AF14" i="4"/>
  <c r="AF8" i="4"/>
  <c r="AF38" i="4"/>
  <c r="AF39" i="4"/>
  <c r="AF31" i="4"/>
  <c r="AF23" i="4"/>
  <c r="AD19" i="4"/>
  <c r="AE11" i="4"/>
  <c r="AC19" i="4"/>
  <c r="AC27" i="4"/>
  <c r="AF40" i="4"/>
  <c r="AC43" i="4"/>
  <c r="AC35" i="4"/>
  <c r="AE27" i="4"/>
  <c r="AF39" i="3"/>
  <c r="AD43" i="4"/>
  <c r="AD35" i="4"/>
  <c r="AE19" i="4"/>
  <c r="AF6" i="4"/>
  <c r="AF30" i="4"/>
  <c r="AD27" i="4"/>
  <c r="AC11" i="4"/>
  <c r="AF24" i="3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19" i="4" l="1"/>
  <c r="AC20" i="4" s="1"/>
  <c r="AF35" i="4"/>
  <c r="AD36" i="4" s="1"/>
  <c r="AF43" i="4"/>
  <c r="AE44" i="4" s="1"/>
  <c r="AF35" i="3"/>
  <c r="AC36" i="3" s="1"/>
  <c r="AF27" i="3"/>
  <c r="AD28" i="3" s="1"/>
  <c r="AF11" i="4"/>
  <c r="AC12" i="4" s="1"/>
  <c r="AF27" i="4"/>
  <c r="AF43" i="3"/>
  <c r="AE44" i="3" s="1"/>
  <c r="AF19" i="3"/>
  <c r="AD36" i="3" l="1"/>
  <c r="AC36" i="4"/>
  <c r="AE36" i="4"/>
  <c r="AC28" i="3"/>
  <c r="AD20" i="4"/>
  <c r="AC44" i="4"/>
  <c r="AE20" i="4"/>
  <c r="AD44" i="4"/>
  <c r="AE28" i="3"/>
  <c r="AE36" i="3"/>
  <c r="AC28" i="4"/>
  <c r="AE28" i="4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<sst xmlns="http://schemas.openxmlformats.org/spreadsheetml/2006/main" count="1437" uniqueCount="414">
  <si>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</si>
  <si>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</si>
  <si>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</si>
  <si>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</si>
  <si>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</si>
  <si>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</si>
  <si>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</si>
  <si>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</si>
  <si>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</si>
  <si>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</si>
  <si>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</si>
  <si>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</si>
  <si>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</si>
  <si>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</si>
  <si>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</si>
  <si>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</si>
  <si>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</si>
  <si>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</si>
  <si>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</si>
  <si>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</si>
  <si>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</si>
  <si>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</si>
  <si>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</si>
  <si>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</si>
  <si>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</si>
  <si>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</si>
  <si>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</si>
  <si>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</si>
  <si>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</si>
  <si>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</si>
  <si>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</si>
  <si>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</si>
  <si>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</si>
  <si>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</si>
  <si>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</si>
  <si>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</si>
  <si>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</si>
  <si>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</si>
  <si>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</si>
  <si>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</si>
  <si>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</si>
  <si>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</si>
  <si>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</si>
  <si>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</si>
  <si>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</si>
  <si>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</si>
  <si>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</si>
  <si>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</si>
  <si>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</si>
  <si>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煮</t>
    <phoneticPr fontId="19" type="noConversion"/>
  </si>
  <si>
    <t>川燙</t>
    <phoneticPr fontId="19" type="noConversion"/>
  </si>
  <si>
    <t>煮</t>
    <phoneticPr fontId="19" type="noConversion"/>
  </si>
  <si>
    <t>蒸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</si>
  <si>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</si>
  <si>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</si>
  <si>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</si>
  <si>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</si>
  <si>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</si>
  <si>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</si>
  <si>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</si>
  <si>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星期五</t>
    <phoneticPr fontId="19" type="noConversion"/>
  </si>
  <si>
    <t>煮</t>
    <phoneticPr fontId="19" type="noConversion"/>
  </si>
  <si>
    <t>麵條</t>
    <phoneticPr fontId="19" type="noConversion"/>
  </si>
  <si>
    <t>白蘿蔔</t>
    <phoneticPr fontId="19" type="noConversion"/>
  </si>
  <si>
    <t>白米</t>
    <phoneticPr fontId="19" type="noConversion"/>
  </si>
  <si>
    <t>生鮮豬肉</t>
    <phoneticPr fontId="19" type="noConversion"/>
  </si>
  <si>
    <t>煮</t>
    <phoneticPr fontId="19" type="noConversion"/>
  </si>
  <si>
    <t>白米</t>
    <phoneticPr fontId="19" type="noConversion"/>
  </si>
  <si>
    <t>蔬菜</t>
    <phoneticPr fontId="19" type="noConversion"/>
  </si>
  <si>
    <t>炸</t>
    <phoneticPr fontId="19" type="noConversion"/>
  </si>
  <si>
    <t>地瓜</t>
    <phoneticPr fontId="19" type="noConversion"/>
  </si>
  <si>
    <t>五穀米</t>
    <phoneticPr fontId="19" type="noConversion"/>
  </si>
  <si>
    <t>香Q米飯</t>
    <phoneticPr fontId="19" type="noConversion"/>
  </si>
  <si>
    <t>香Q米飯</t>
    <phoneticPr fontId="19" type="noConversion"/>
  </si>
  <si>
    <t>五穀飯</t>
    <phoneticPr fontId="19" type="noConversion"/>
  </si>
  <si>
    <t>星期三</t>
    <phoneticPr fontId="19" type="noConversion"/>
  </si>
  <si>
    <t>深色蔬菜</t>
    <phoneticPr fontId="19" type="noConversion"/>
  </si>
  <si>
    <t>淺色蔬菜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</si>
  <si>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</si>
  <si>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</si>
  <si>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</si>
  <si>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</si>
  <si>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洋蔥</t>
    <phoneticPr fontId="19" type="noConversion"/>
  </si>
  <si>
    <t>白米</t>
    <phoneticPr fontId="19" type="noConversion"/>
  </si>
  <si>
    <t>生鮮豬肉</t>
    <phoneticPr fontId="19" type="noConversion"/>
  </si>
  <si>
    <t>雞蛋</t>
    <phoneticPr fontId="19" type="noConversion"/>
  </si>
  <si>
    <t>五穀米</t>
    <phoneticPr fontId="19" type="noConversion"/>
  </si>
  <si>
    <t>洋芋</t>
    <phoneticPr fontId="19" type="noConversion"/>
  </si>
  <si>
    <t>青豆仁</t>
    <phoneticPr fontId="19" type="noConversion"/>
  </si>
  <si>
    <t>生鮮雞肉</t>
    <phoneticPr fontId="19" type="noConversion"/>
  </si>
  <si>
    <t>白米</t>
    <phoneticPr fontId="19" type="noConversion"/>
  </si>
  <si>
    <t>豆</t>
    <phoneticPr fontId="19" type="noConversion"/>
  </si>
  <si>
    <t>烤</t>
    <phoneticPr fontId="19" type="noConversion"/>
  </si>
  <si>
    <t>豆腐</t>
    <phoneticPr fontId="19" type="noConversion"/>
  </si>
  <si>
    <t>紅蘿蔔</t>
    <phoneticPr fontId="19" type="noConversion"/>
  </si>
  <si>
    <t>生鮮豬絞肉</t>
    <phoneticPr fontId="19" type="noConversion"/>
  </si>
  <si>
    <t>煮</t>
    <phoneticPr fontId="19" type="noConversion"/>
  </si>
  <si>
    <t>地瓜飯</t>
    <phoneticPr fontId="19" type="noConversion"/>
  </si>
  <si>
    <t>地瓜飯</t>
    <phoneticPr fontId="19" type="noConversion"/>
  </si>
  <si>
    <t>地瓜飯</t>
    <phoneticPr fontId="19" type="noConversion"/>
  </si>
  <si>
    <t>麥片飯</t>
    <phoneticPr fontId="19" type="noConversion"/>
  </si>
  <si>
    <t>淺色蔬菜</t>
    <phoneticPr fontId="19" type="noConversion"/>
  </si>
  <si>
    <t>深色蔬菜</t>
    <phoneticPr fontId="19" type="noConversion"/>
  </si>
  <si>
    <t>香Q米飯</t>
    <phoneticPr fontId="19" type="noConversion"/>
  </si>
  <si>
    <t>五穀飯</t>
    <phoneticPr fontId="19" type="noConversion"/>
  </si>
  <si>
    <t>深色蔬菜</t>
    <phoneticPr fontId="19" type="noConversion"/>
  </si>
  <si>
    <t>雞蛋</t>
    <phoneticPr fontId="19" type="noConversion"/>
  </si>
  <si>
    <t>深色蔬菜</t>
    <phoneticPr fontId="19" type="noConversion"/>
  </si>
  <si>
    <t>紫菜蛋花湯</t>
    <phoneticPr fontId="19" type="noConversion"/>
  </si>
  <si>
    <t>杏鮑菇</t>
    <phoneticPr fontId="19" type="noConversion"/>
  </si>
  <si>
    <t>冷</t>
    <phoneticPr fontId="19" type="noConversion"/>
  </si>
  <si>
    <t>生鮮豬肉</t>
    <phoneticPr fontId="19" type="noConversion"/>
  </si>
  <si>
    <t>新鮮竹筍</t>
    <phoneticPr fontId="19" type="noConversion"/>
  </si>
  <si>
    <t>生鮮雞肉</t>
    <phoneticPr fontId="19" type="noConversion"/>
  </si>
  <si>
    <t>麥片</t>
    <phoneticPr fontId="19" type="noConversion"/>
  </si>
  <si>
    <t>蒸</t>
    <phoneticPr fontId="19" type="noConversion"/>
  </si>
  <si>
    <t>白米</t>
    <phoneticPr fontId="19" type="noConversion"/>
  </si>
  <si>
    <t>煮</t>
    <phoneticPr fontId="19" type="noConversion"/>
  </si>
  <si>
    <t>蔬菜</t>
    <phoneticPr fontId="19" type="noConversion"/>
  </si>
  <si>
    <t>川燙</t>
    <phoneticPr fontId="19" type="noConversion"/>
  </si>
  <si>
    <t>味噌</t>
    <phoneticPr fontId="19" type="noConversion"/>
  </si>
  <si>
    <t>豆芽菜</t>
    <phoneticPr fontId="19" type="noConversion"/>
  </si>
  <si>
    <t>高麗菜</t>
    <phoneticPr fontId="19" type="noConversion"/>
  </si>
  <si>
    <t>紫菜</t>
    <phoneticPr fontId="19" type="noConversion"/>
  </si>
  <si>
    <t>三色豆</t>
    <phoneticPr fontId="19" type="noConversion"/>
  </si>
  <si>
    <t>金針菇</t>
    <phoneticPr fontId="19" type="noConversion"/>
  </si>
  <si>
    <t>煮</t>
    <phoneticPr fontId="19" type="noConversion"/>
  </si>
  <si>
    <t>生鮮雞肉</t>
    <phoneticPr fontId="19" type="noConversion"/>
  </si>
  <si>
    <t>川燙</t>
    <phoneticPr fontId="19" type="noConversion"/>
  </si>
  <si>
    <t>蔬菜</t>
    <phoneticPr fontId="19" type="noConversion"/>
  </si>
  <si>
    <t>海芽</t>
    <phoneticPr fontId="19" type="noConversion"/>
  </si>
  <si>
    <t>深色蔬菜</t>
    <phoneticPr fontId="19" type="noConversion"/>
  </si>
  <si>
    <t>淺色蔬菜</t>
    <phoneticPr fontId="19" type="noConversion"/>
  </si>
  <si>
    <t>黑胡椒毛豆莢</t>
    <phoneticPr fontId="19" type="noConversion"/>
  </si>
  <si>
    <t>味噌豆腐湯(豆)</t>
    <phoneticPr fontId="19" type="noConversion"/>
  </si>
  <si>
    <t>金茸三絲湯</t>
    <phoneticPr fontId="19" type="noConversion"/>
  </si>
  <si>
    <t>茶壺湯</t>
    <phoneticPr fontId="19" type="noConversion"/>
  </si>
  <si>
    <t>菇菇湯</t>
    <phoneticPr fontId="19" type="noConversion"/>
  </si>
  <si>
    <t>生鮮雞肉</t>
    <phoneticPr fontId="19" type="noConversion"/>
  </si>
  <si>
    <t>玉米粒</t>
    <phoneticPr fontId="19" type="noConversion"/>
  </si>
  <si>
    <t>醃</t>
    <phoneticPr fontId="19" type="noConversion"/>
  </si>
  <si>
    <t>木耳</t>
    <phoneticPr fontId="19" type="noConversion"/>
  </si>
  <si>
    <t>青豆仁</t>
    <phoneticPr fontId="19" type="noConversion"/>
  </si>
  <si>
    <t>紅蘿蔔</t>
    <phoneticPr fontId="19" type="noConversion"/>
  </si>
  <si>
    <t>豆</t>
    <phoneticPr fontId="19" type="noConversion"/>
  </si>
  <si>
    <t>雞蛋</t>
    <phoneticPr fontId="19" type="noConversion"/>
  </si>
  <si>
    <t>洋蔥</t>
    <phoneticPr fontId="19" type="noConversion"/>
  </si>
  <si>
    <t>大白菜</t>
    <phoneticPr fontId="19" type="noConversion"/>
  </si>
  <si>
    <t>咖哩粉</t>
    <phoneticPr fontId="19" type="noConversion"/>
  </si>
  <si>
    <t>日式味噌湯</t>
    <phoneticPr fontId="19" type="noConversion"/>
  </si>
  <si>
    <t>海芽</t>
    <phoneticPr fontId="19" type="noConversion"/>
  </si>
  <si>
    <t>薑</t>
    <phoneticPr fontId="19" type="noConversion"/>
  </si>
  <si>
    <t>金針菇</t>
    <phoneticPr fontId="19" type="noConversion"/>
  </si>
  <si>
    <t>美白菇</t>
    <phoneticPr fontId="19" type="noConversion"/>
  </si>
  <si>
    <t>紅蘿蔔</t>
    <phoneticPr fontId="19" type="noConversion"/>
  </si>
  <si>
    <t>生鮮魚肉</t>
    <phoneticPr fontId="19" type="noConversion"/>
  </si>
  <si>
    <t>毛豆莢</t>
    <phoneticPr fontId="19" type="noConversion"/>
  </si>
  <si>
    <t>味噌</t>
    <phoneticPr fontId="19" type="noConversion"/>
  </si>
  <si>
    <t>生鮮雞肉</t>
    <phoneticPr fontId="19" type="noConversion"/>
  </si>
  <si>
    <t>洋蔥鹹豬肉</t>
    <phoneticPr fontId="19" type="noConversion"/>
  </si>
  <si>
    <t>烤</t>
    <phoneticPr fontId="19" type="noConversion"/>
  </si>
  <si>
    <t>生鮮鴨肉</t>
    <phoneticPr fontId="19" type="noConversion"/>
  </si>
  <si>
    <t>高麗菜蛋酥</t>
    <phoneticPr fontId="19" type="noConversion"/>
  </si>
  <si>
    <t>烤</t>
    <phoneticPr fontId="19" type="noConversion"/>
  </si>
  <si>
    <t>生鮮雞肉</t>
    <phoneticPr fontId="19" type="noConversion"/>
  </si>
  <si>
    <t>生鮮雞肉</t>
    <phoneticPr fontId="19" type="noConversion"/>
  </si>
  <si>
    <t>3月2日(一)</t>
    <phoneticPr fontId="19" type="noConversion"/>
  </si>
  <si>
    <t>3月3日(二)</t>
    <phoneticPr fontId="19" type="noConversion"/>
  </si>
  <si>
    <t>3月4日(三)</t>
    <phoneticPr fontId="19" type="noConversion"/>
  </si>
  <si>
    <t>3月5日(四)</t>
    <phoneticPr fontId="19" type="noConversion"/>
  </si>
  <si>
    <t>3月6日(五)</t>
    <phoneticPr fontId="19" type="noConversion"/>
  </si>
  <si>
    <t>3月9日(一)</t>
    <phoneticPr fontId="19" type="noConversion"/>
  </si>
  <si>
    <t>3月10日(二)</t>
    <phoneticPr fontId="19" type="noConversion"/>
  </si>
  <si>
    <t>3月11日(三)</t>
    <phoneticPr fontId="19" type="noConversion"/>
  </si>
  <si>
    <t>3月12日(四)</t>
    <phoneticPr fontId="19" type="noConversion"/>
  </si>
  <si>
    <t>3月13日(五)</t>
    <phoneticPr fontId="19" type="noConversion"/>
  </si>
  <si>
    <t>3月16日(一)</t>
    <phoneticPr fontId="19" type="noConversion"/>
  </si>
  <si>
    <t>3月17日(二)</t>
    <phoneticPr fontId="19" type="noConversion"/>
  </si>
  <si>
    <t>3月18日(三)</t>
    <phoneticPr fontId="19" type="noConversion"/>
  </si>
  <si>
    <t>3月19日(四)</t>
    <phoneticPr fontId="19" type="noConversion"/>
  </si>
  <si>
    <t>3月20日(五)</t>
    <phoneticPr fontId="19" type="noConversion"/>
  </si>
  <si>
    <t>3月23日(一)</t>
    <phoneticPr fontId="19" type="noConversion"/>
  </si>
  <si>
    <t>3月24日(二)</t>
    <phoneticPr fontId="19" type="noConversion"/>
  </si>
  <si>
    <t>3月25日(三)</t>
    <phoneticPr fontId="19" type="noConversion"/>
  </si>
  <si>
    <t>3月26日(四)</t>
    <phoneticPr fontId="19" type="noConversion"/>
  </si>
  <si>
    <t>3月27日(五)</t>
    <phoneticPr fontId="19" type="noConversion"/>
  </si>
  <si>
    <t>3月30日(一)</t>
    <phoneticPr fontId="19" type="noConversion"/>
  </si>
  <si>
    <t>3月31日(二)</t>
    <phoneticPr fontId="19" type="noConversion"/>
  </si>
  <si>
    <t>筍乾燉肉(醃)</t>
    <phoneticPr fontId="19" type="noConversion"/>
  </si>
  <si>
    <t>淺色蔬菜</t>
    <phoneticPr fontId="19" type="noConversion"/>
  </si>
  <si>
    <t>深色蔬菜</t>
    <phoneticPr fontId="19" type="noConversion"/>
  </si>
  <si>
    <t>洋蔥鹹豬肉</t>
    <phoneticPr fontId="19" type="noConversion"/>
  </si>
  <si>
    <t>紫菜蛋花湯</t>
    <phoneticPr fontId="19" type="noConversion"/>
  </si>
  <si>
    <t>砂鍋白菜鍋</t>
    <phoneticPr fontId="19" type="noConversion"/>
  </si>
  <si>
    <t>蒜泥白肉</t>
    <phoneticPr fontId="19" type="noConversion"/>
  </si>
  <si>
    <t>蒜香豬里肌</t>
    <phoneticPr fontId="19" type="noConversion"/>
  </si>
  <si>
    <t>板烤雞腿</t>
    <phoneticPr fontId="19" type="noConversion"/>
  </si>
  <si>
    <t>義大利麵</t>
    <phoneticPr fontId="19" type="noConversion"/>
  </si>
  <si>
    <t>洋蔥豬柳</t>
    <phoneticPr fontId="19" type="noConversion"/>
  </si>
  <si>
    <t>豆芽菜</t>
    <phoneticPr fontId="19" type="noConversion"/>
  </si>
  <si>
    <t>木耳</t>
    <phoneticPr fontId="19" type="noConversion"/>
  </si>
  <si>
    <t>紅蘿蔔</t>
    <phoneticPr fontId="19" type="noConversion"/>
  </si>
  <si>
    <t>生鮮豬絞肉</t>
    <phoneticPr fontId="19" type="noConversion"/>
  </si>
  <si>
    <t>深色蔬菜</t>
    <phoneticPr fontId="19" type="noConversion"/>
  </si>
  <si>
    <t>淺色蔬菜</t>
    <phoneticPr fontId="19" type="noConversion"/>
  </si>
  <si>
    <t>豆</t>
    <phoneticPr fontId="19" type="noConversion"/>
  </si>
  <si>
    <t>筍乾</t>
    <phoneticPr fontId="19" type="noConversion"/>
  </si>
  <si>
    <t>生鮮豬肉</t>
    <phoneticPr fontId="19" type="noConversion"/>
  </si>
  <si>
    <t>海芽</t>
    <phoneticPr fontId="19" type="noConversion"/>
  </si>
  <si>
    <t>雙色豆腐湯(豆)</t>
    <phoneticPr fontId="19" type="noConversion"/>
  </si>
  <si>
    <t>豆腐</t>
    <phoneticPr fontId="19" type="noConversion"/>
  </si>
  <si>
    <t>洋蔥</t>
    <phoneticPr fontId="19" type="noConversion"/>
  </si>
  <si>
    <t>韭菜</t>
    <phoneticPr fontId="19" type="noConversion"/>
  </si>
  <si>
    <t>豆乾</t>
    <phoneticPr fontId="19" type="noConversion"/>
  </si>
  <si>
    <t>木耳</t>
    <phoneticPr fontId="19" type="noConversion"/>
  </si>
  <si>
    <t>蛋酥</t>
    <phoneticPr fontId="19" type="noConversion"/>
  </si>
  <si>
    <t>蒜</t>
    <phoneticPr fontId="19" type="noConversion"/>
  </si>
  <si>
    <t>花椰菜</t>
    <phoneticPr fontId="19" type="noConversion"/>
  </si>
  <si>
    <t>生鮮魷魚</t>
    <phoneticPr fontId="19" type="noConversion"/>
  </si>
  <si>
    <t>生鮮豬肉</t>
    <phoneticPr fontId="19" type="noConversion"/>
  </si>
  <si>
    <t>生鮮翅小腿</t>
    <phoneticPr fontId="19" type="noConversion"/>
  </si>
  <si>
    <t>香Q米飯</t>
    <phoneticPr fontId="19" type="noConversion"/>
  </si>
  <si>
    <t>榨醬麵(豆)</t>
    <phoneticPr fontId="19" type="noConversion"/>
  </si>
  <si>
    <t>香Q米飯</t>
    <phoneticPr fontId="19" type="noConversion"/>
  </si>
  <si>
    <t>煮</t>
    <phoneticPr fontId="19" type="noConversion"/>
  </si>
  <si>
    <t>南瓜</t>
    <phoneticPr fontId="19" type="noConversion"/>
  </si>
  <si>
    <t>生鮮雞肉</t>
    <phoneticPr fontId="19" type="noConversion"/>
  </si>
  <si>
    <t>蒸</t>
    <phoneticPr fontId="19" type="noConversion"/>
  </si>
  <si>
    <t>冷</t>
    <phoneticPr fontId="19" type="noConversion"/>
  </si>
  <si>
    <t>煮</t>
    <phoneticPr fontId="19" type="noConversion"/>
  </si>
  <si>
    <t>雞蛋</t>
    <phoneticPr fontId="19" type="noConversion"/>
  </si>
  <si>
    <t>油蔥酥</t>
    <phoneticPr fontId="19" type="noConversion"/>
  </si>
  <si>
    <t>滷</t>
    <phoneticPr fontId="19" type="noConversion"/>
  </si>
  <si>
    <t>蒸</t>
    <phoneticPr fontId="19" type="noConversion"/>
  </si>
  <si>
    <t>煮</t>
    <phoneticPr fontId="19" type="noConversion"/>
  </si>
  <si>
    <t>滷</t>
    <phoneticPr fontId="19" type="noConversion"/>
  </si>
  <si>
    <t>蒸</t>
    <phoneticPr fontId="19" type="noConversion"/>
  </si>
  <si>
    <t>白米</t>
    <phoneticPr fontId="19" type="noConversion"/>
  </si>
  <si>
    <t>柴魚蛋花湯</t>
    <phoneticPr fontId="19" type="noConversion"/>
  </si>
  <si>
    <t>南瓜濃湯(芡)</t>
    <phoneticPr fontId="19" type="noConversion"/>
  </si>
  <si>
    <t>海芽豆腐湯(豆)</t>
    <phoneticPr fontId="19" type="noConversion"/>
  </si>
  <si>
    <t>吉頭菜大骨湯</t>
    <phoneticPr fontId="19" type="noConversion"/>
  </si>
  <si>
    <t>玉米蛋花湯</t>
    <phoneticPr fontId="19" type="noConversion"/>
  </si>
  <si>
    <t>咖哩肉丁</t>
    <phoneticPr fontId="19" type="noConversion"/>
  </si>
  <si>
    <t>阿呆滷味(豆)</t>
    <phoneticPr fontId="19" type="noConversion"/>
  </si>
  <si>
    <t>揚州炒飯</t>
    <phoneticPr fontId="19" type="noConversion"/>
  </si>
  <si>
    <t>洋蔥肉片</t>
    <phoneticPr fontId="19" type="noConversion"/>
  </si>
  <si>
    <t>蔬菜板條</t>
    <phoneticPr fontId="19" type="noConversion"/>
  </si>
  <si>
    <t>花枝大排(海加)(炸)</t>
    <phoneticPr fontId="19" type="noConversion"/>
  </si>
  <si>
    <t>蒸餃(冷)</t>
    <phoneticPr fontId="19" type="noConversion"/>
  </si>
  <si>
    <t>招牌嫩雞翅</t>
    <phoneticPr fontId="19" type="noConversion"/>
  </si>
  <si>
    <t>瓜仔肉(醃)</t>
    <phoneticPr fontId="19" type="noConversion"/>
  </si>
  <si>
    <t>蔬菜湯</t>
    <phoneticPr fontId="19" type="noConversion"/>
  </si>
  <si>
    <t>地瓜薯條</t>
    <phoneticPr fontId="19" type="noConversion"/>
  </si>
  <si>
    <t>鮮蔬肉片</t>
    <phoneticPr fontId="19" type="noConversion"/>
  </si>
  <si>
    <t>日式豆腐湯(豆)</t>
    <phoneticPr fontId="19" type="noConversion"/>
  </si>
  <si>
    <t>吻魚花椰菜(海)</t>
    <phoneticPr fontId="19" type="noConversion"/>
  </si>
  <si>
    <t>筍乾滷肉(醃)</t>
    <phoneticPr fontId="19" type="noConversion"/>
  </si>
  <si>
    <t>照燒雞翅</t>
    <phoneticPr fontId="19" type="noConversion"/>
  </si>
  <si>
    <t>什錦滷味(豆)</t>
    <phoneticPr fontId="19" type="noConversion"/>
  </si>
  <si>
    <t>沙茶肉片</t>
    <phoneticPr fontId="19" type="noConversion"/>
  </si>
  <si>
    <t>照燒翅小腿</t>
    <phoneticPr fontId="19" type="noConversion"/>
  </si>
  <si>
    <t>冬粉</t>
    <phoneticPr fontId="19" type="noConversion"/>
  </si>
  <si>
    <t>豆腐皮</t>
    <phoneticPr fontId="19" type="noConversion"/>
  </si>
  <si>
    <t>豆</t>
    <phoneticPr fontId="19" type="noConversion"/>
  </si>
  <si>
    <t>大白菜</t>
    <phoneticPr fontId="19" type="noConversion"/>
  </si>
  <si>
    <t>海芽</t>
    <phoneticPr fontId="19" type="noConversion"/>
  </si>
  <si>
    <t>雞蛋</t>
    <phoneticPr fontId="19" type="noConversion"/>
  </si>
  <si>
    <t>柴魚片</t>
    <phoneticPr fontId="19" type="noConversion"/>
  </si>
  <si>
    <t>炸</t>
    <phoneticPr fontId="19" type="noConversion"/>
  </si>
  <si>
    <t>海</t>
    <phoneticPr fontId="19" type="noConversion"/>
  </si>
  <si>
    <t>玉米粒</t>
    <phoneticPr fontId="19" type="noConversion"/>
  </si>
  <si>
    <t>紅蘿蔔</t>
    <phoneticPr fontId="19" type="noConversion"/>
  </si>
  <si>
    <t>洋蔥</t>
    <phoneticPr fontId="19" type="noConversion"/>
  </si>
  <si>
    <t>蕃茄</t>
    <phoneticPr fontId="19" type="noConversion"/>
  </si>
  <si>
    <t>九層塔</t>
    <phoneticPr fontId="19" type="noConversion"/>
  </si>
  <si>
    <t>煮</t>
    <phoneticPr fontId="19" type="noConversion"/>
  </si>
  <si>
    <t>生鮮豬肉</t>
    <phoneticPr fontId="19" type="noConversion"/>
  </si>
  <si>
    <t>青豆仁</t>
    <phoneticPr fontId="19" type="noConversion"/>
  </si>
  <si>
    <t>玉米粒</t>
    <phoneticPr fontId="19" type="noConversion"/>
  </si>
  <si>
    <t>蕃茄</t>
    <phoneticPr fontId="19" type="noConversion"/>
  </si>
  <si>
    <t>雞蛋</t>
    <phoneticPr fontId="19" type="noConversion"/>
  </si>
  <si>
    <t>吉頭菜</t>
    <phoneticPr fontId="19" type="noConversion"/>
  </si>
  <si>
    <t>生鮮豬大骨</t>
    <phoneticPr fontId="19" type="noConversion"/>
  </si>
  <si>
    <t>吻仔魚</t>
    <phoneticPr fontId="19" type="noConversion"/>
  </si>
  <si>
    <t>綠花菜</t>
    <phoneticPr fontId="19" type="noConversion"/>
  </si>
  <si>
    <t>海加</t>
    <phoneticPr fontId="19" type="noConversion"/>
  </si>
  <si>
    <t>柴魚片</t>
    <phoneticPr fontId="19" type="noConversion"/>
  </si>
  <si>
    <t>白蘿蔔</t>
    <phoneticPr fontId="19" type="noConversion"/>
  </si>
  <si>
    <t>海帶結</t>
    <phoneticPr fontId="19" type="noConversion"/>
  </si>
  <si>
    <t>紅蘿蔔</t>
    <phoneticPr fontId="19" type="noConversion"/>
  </si>
  <si>
    <t>豆</t>
    <phoneticPr fontId="19" type="noConversion"/>
  </si>
  <si>
    <t>板條</t>
    <phoneticPr fontId="19" type="noConversion"/>
  </si>
  <si>
    <t>花枝大排</t>
    <phoneticPr fontId="19" type="noConversion"/>
  </si>
  <si>
    <t>海加</t>
    <phoneticPr fontId="19" type="noConversion"/>
  </si>
  <si>
    <t>生鮮豬絞肉</t>
    <phoneticPr fontId="19" type="noConversion"/>
  </si>
  <si>
    <t>杏鮑菇</t>
    <phoneticPr fontId="19" type="noConversion"/>
  </si>
  <si>
    <t>碎瓜</t>
    <phoneticPr fontId="19" type="noConversion"/>
  </si>
  <si>
    <t>醃</t>
    <phoneticPr fontId="19" type="noConversion"/>
  </si>
  <si>
    <t>紅蘿蔔</t>
    <phoneticPr fontId="19" type="noConversion"/>
  </si>
  <si>
    <t>木耳</t>
    <phoneticPr fontId="19" type="noConversion"/>
  </si>
  <si>
    <t>豆干</t>
    <phoneticPr fontId="19" type="noConversion"/>
  </si>
  <si>
    <t>豆</t>
    <phoneticPr fontId="19" type="noConversion"/>
  </si>
  <si>
    <t>水餃</t>
    <phoneticPr fontId="19" type="noConversion"/>
  </si>
  <si>
    <t>薑</t>
    <phoneticPr fontId="19" type="noConversion"/>
  </si>
  <si>
    <t>地瓜薯條</t>
    <phoneticPr fontId="19" type="noConversion"/>
  </si>
  <si>
    <t>味噌</t>
    <phoneticPr fontId="19" type="noConversion"/>
  </si>
  <si>
    <t>海芽</t>
    <phoneticPr fontId="19" type="noConversion"/>
  </si>
  <si>
    <t>豆腐</t>
    <phoneticPr fontId="19" type="noConversion"/>
  </si>
  <si>
    <t>木耳</t>
    <phoneticPr fontId="19" type="noConversion"/>
  </si>
  <si>
    <t>紅蘿蔔</t>
    <phoneticPr fontId="19" type="noConversion"/>
  </si>
  <si>
    <t>海</t>
    <phoneticPr fontId="19" type="noConversion"/>
  </si>
  <si>
    <t>銀絲卷</t>
    <phoneticPr fontId="19" type="noConversion"/>
  </si>
  <si>
    <t>白蘿蔔</t>
    <phoneticPr fontId="19" type="noConversion"/>
  </si>
  <si>
    <t>杏鮑菇</t>
    <phoneticPr fontId="19" type="noConversion"/>
  </si>
  <si>
    <t>百頁</t>
    <phoneticPr fontId="19" type="noConversion"/>
  </si>
  <si>
    <t>豆</t>
    <phoneticPr fontId="19" type="noConversion"/>
  </si>
  <si>
    <t>菜頭湯</t>
    <phoneticPr fontId="19" type="noConversion"/>
  </si>
  <si>
    <t>鹽酥雞(炸)</t>
    <phoneticPr fontId="19" type="noConversion"/>
  </si>
  <si>
    <t>打拋豬肉</t>
    <phoneticPr fontId="19" type="noConversion"/>
  </si>
  <si>
    <t>茶碗蒸</t>
    <phoneticPr fontId="19" type="noConversion"/>
  </si>
  <si>
    <t>煮</t>
    <phoneticPr fontId="19" type="noConversion"/>
  </si>
  <si>
    <t>炸</t>
    <phoneticPr fontId="19" type="noConversion"/>
  </si>
  <si>
    <t xml:space="preserve">   肉片腐皮鍋(豆)</t>
    <phoneticPr fontId="19" type="noConversion"/>
  </si>
  <si>
    <t>豆芽粉絲</t>
    <phoneticPr fontId="19" type="noConversion"/>
  </si>
  <si>
    <t>蒙古烤肉片</t>
    <phoneticPr fontId="19" type="noConversion"/>
  </si>
  <si>
    <t>脆皮雞腿</t>
    <phoneticPr fontId="19" type="noConversion"/>
  </si>
  <si>
    <t>豆芽菜</t>
    <phoneticPr fontId="19" type="noConversion"/>
  </si>
  <si>
    <t>金針菇</t>
    <phoneticPr fontId="19" type="noConversion"/>
  </si>
  <si>
    <t>紅蘿蔔</t>
    <phoneticPr fontId="19" type="noConversion"/>
  </si>
  <si>
    <t>木耳</t>
    <phoneticPr fontId="19" type="noConversion"/>
  </si>
  <si>
    <t>北平烤鴨</t>
    <phoneticPr fontId="19" type="noConversion"/>
  </si>
  <si>
    <t>鮮魚條(海)(炸)</t>
    <phoneticPr fontId="19" type="noConversion"/>
  </si>
  <si>
    <t>蒜香花椰菜</t>
    <phoneticPr fontId="19" type="noConversion"/>
  </si>
  <si>
    <t>清燉雞湯</t>
    <phoneticPr fontId="19" type="noConversion"/>
  </si>
  <si>
    <t>珍菇竹筍湯</t>
    <phoneticPr fontId="19" type="noConversion"/>
  </si>
  <si>
    <t>香噴噴雞翅</t>
    <phoneticPr fontId="19" type="noConversion"/>
  </si>
  <si>
    <t>無骨香雞排(炸)</t>
    <phoneticPr fontId="19" type="noConversion"/>
  </si>
  <si>
    <t>豆腐大阪燒(豆)</t>
    <phoneticPr fontId="19" type="noConversion"/>
  </si>
  <si>
    <t>珍菇綠花菜</t>
    <phoneticPr fontId="19" type="noConversion"/>
  </si>
  <si>
    <t>杏鮑菇百頁(豆)</t>
    <phoneticPr fontId="19" type="noConversion"/>
  </si>
  <si>
    <t>西芹魷魚圈(海加)(炸)</t>
    <phoneticPr fontId="19" type="noConversion"/>
  </si>
  <si>
    <t>沙茶魷魚羹(海)</t>
    <phoneticPr fontId="19" type="noConversion"/>
  </si>
  <si>
    <t>清蒸豬肉丸</t>
    <phoneticPr fontId="19" type="noConversion"/>
  </si>
  <si>
    <t>海苔大扁食(加)</t>
    <phoneticPr fontId="19" type="noConversion"/>
  </si>
  <si>
    <t>彩頭燒</t>
    <phoneticPr fontId="19" type="noConversion"/>
  </si>
  <si>
    <t>小饅頭(冷)</t>
    <phoneticPr fontId="19" type="noConversion"/>
  </si>
  <si>
    <t>香嫩雞排</t>
    <phoneticPr fontId="19" type="noConversion"/>
  </si>
  <si>
    <t>五香滷蛋</t>
    <phoneticPr fontId="19" type="noConversion"/>
  </si>
  <si>
    <t>薑片燒雞</t>
    <phoneticPr fontId="19" type="noConversion"/>
  </si>
  <si>
    <t>鮮魚條(海)(炸)</t>
    <phoneticPr fontId="19" type="noConversion"/>
  </si>
  <si>
    <t>梅干肉燥(醃)</t>
    <phoneticPr fontId="19" type="noConversion"/>
  </si>
  <si>
    <t>高麗菜珍菇</t>
    <phoneticPr fontId="19" type="noConversion"/>
  </si>
  <si>
    <t>米血雞丁(冷)</t>
    <phoneticPr fontId="19" type="noConversion"/>
  </si>
  <si>
    <t>台式炒飯</t>
    <phoneticPr fontId="19" type="noConversion"/>
  </si>
  <si>
    <t>豆腐鍋(豆)</t>
    <phoneticPr fontId="19" type="noConversion"/>
  </si>
  <si>
    <t>鮮蔬湯</t>
    <phoneticPr fontId="19" type="noConversion"/>
  </si>
  <si>
    <t>玉米四色</t>
    <phoneticPr fontId="19" type="noConversion"/>
  </si>
  <si>
    <t>海芽蛋花湯</t>
    <phoneticPr fontId="19" type="noConversion"/>
  </si>
  <si>
    <t>味噌</t>
    <phoneticPr fontId="19" type="noConversion"/>
  </si>
  <si>
    <t>薑</t>
    <phoneticPr fontId="19" type="noConversion"/>
  </si>
  <si>
    <t>豆</t>
    <phoneticPr fontId="19" type="noConversion"/>
  </si>
  <si>
    <t>蕃茄蛋</t>
    <phoneticPr fontId="19" type="noConversion"/>
  </si>
  <si>
    <t>沙拉醬</t>
    <phoneticPr fontId="19" type="noConversion"/>
  </si>
  <si>
    <t>百頁</t>
    <phoneticPr fontId="19" type="noConversion"/>
  </si>
  <si>
    <t>杏鮑菇</t>
    <phoneticPr fontId="19" type="noConversion"/>
  </si>
  <si>
    <t>魷魚圈</t>
    <phoneticPr fontId="19" type="noConversion"/>
  </si>
  <si>
    <t>西芹</t>
    <phoneticPr fontId="19" type="noConversion"/>
  </si>
  <si>
    <t>海</t>
    <phoneticPr fontId="19" type="noConversion"/>
  </si>
  <si>
    <t>紅蘿蔔</t>
    <phoneticPr fontId="19" type="noConversion"/>
  </si>
  <si>
    <t>木耳</t>
    <phoneticPr fontId="19" type="noConversion"/>
  </si>
  <si>
    <t>大扁食</t>
    <phoneticPr fontId="19" type="noConversion"/>
  </si>
  <si>
    <t>豆芽菜</t>
    <phoneticPr fontId="19" type="noConversion"/>
  </si>
  <si>
    <t>加</t>
    <phoneticPr fontId="19" type="noConversion"/>
  </si>
  <si>
    <t>海苔</t>
    <phoneticPr fontId="19" type="noConversion"/>
  </si>
  <si>
    <t>雞蛋</t>
    <phoneticPr fontId="19" type="noConversion"/>
  </si>
  <si>
    <t>油蔥酥</t>
    <phoneticPr fontId="19" type="noConversion"/>
  </si>
  <si>
    <t>鮮菇</t>
    <phoneticPr fontId="19" type="noConversion"/>
  </si>
  <si>
    <t>小饅頭</t>
    <phoneticPr fontId="19" type="noConversion"/>
  </si>
  <si>
    <t>生鮮雞肉</t>
    <phoneticPr fontId="19" type="noConversion"/>
  </si>
  <si>
    <t>生鮮魚肉</t>
    <phoneticPr fontId="19" type="noConversion"/>
  </si>
  <si>
    <t>米血</t>
    <phoneticPr fontId="19" type="noConversion"/>
  </si>
  <si>
    <t>冷</t>
    <phoneticPr fontId="19" type="noConversion"/>
  </si>
  <si>
    <t>花椰菜</t>
    <phoneticPr fontId="19" type="noConversion"/>
  </si>
  <si>
    <t>高麗菜</t>
    <phoneticPr fontId="19" type="noConversion"/>
  </si>
  <si>
    <t>金針菇</t>
    <phoneticPr fontId="19" type="noConversion"/>
  </si>
  <si>
    <t>白蘿蔔</t>
    <phoneticPr fontId="19" type="noConversion"/>
  </si>
  <si>
    <t>玉米粒</t>
    <phoneticPr fontId="19" type="noConversion"/>
  </si>
  <si>
    <t>雞蛋</t>
    <phoneticPr fontId="19" type="noConversion"/>
  </si>
  <si>
    <t>紅蘿蔔</t>
    <phoneticPr fontId="19" type="noConversion"/>
  </si>
  <si>
    <t>青豆仁</t>
    <phoneticPr fontId="19" type="noConversion"/>
  </si>
  <si>
    <t>玉米濃湯(芡)</t>
    <phoneticPr fontId="19" type="noConversion"/>
  </si>
  <si>
    <t>加</t>
    <phoneticPr fontId="19" type="noConversion"/>
  </si>
  <si>
    <t>玉米粒</t>
  </si>
  <si>
    <t>雞蛋</t>
  </si>
  <si>
    <t>紅蘿蔔</t>
  </si>
  <si>
    <t>青豆仁</t>
  </si>
  <si>
    <t>玉米蛋花湯</t>
    <phoneticPr fontId="19" type="noConversion"/>
  </si>
  <si>
    <t>香煎無骨腿排</t>
    <phoneticPr fontId="19" type="noConversion"/>
  </si>
  <si>
    <t>109年3月30日-3月31日第五週菜單明細(永靖國小--承富)</t>
    <phoneticPr fontId="19" type="noConversion"/>
  </si>
  <si>
    <t>109年3月23日-3月27日第四週菜單明細(永靖國小--承富)</t>
    <phoneticPr fontId="19" type="noConversion"/>
  </si>
  <si>
    <t>109年3月16日-3月20日第三週菜單明細(永靖國小--承富)</t>
    <phoneticPr fontId="19" type="noConversion"/>
  </si>
  <si>
    <t>109年3月9日-3月13日第二週菜單明細(永靖國小--承富)</t>
    <phoneticPr fontId="19" type="noConversion"/>
  </si>
  <si>
    <t>109年3月2日-3月6日第一週菜單明細(永靖國小--承富)</t>
    <phoneticPr fontId="19" type="noConversion"/>
  </si>
  <si>
    <t>銀絲卷(冷)</t>
    <phoneticPr fontId="19" type="noConversion"/>
  </si>
  <si>
    <t>小肉包(冷)</t>
    <phoneticPr fontId="19" type="noConversion"/>
  </si>
  <si>
    <t>小肉包</t>
    <phoneticPr fontId="19" type="noConversion"/>
  </si>
  <si>
    <t>半香雞排(炸)</t>
    <phoneticPr fontId="19" type="noConversion"/>
  </si>
  <si>
    <t>生鮮雞肉1/2</t>
    <phoneticPr fontId="19" type="noConversion"/>
  </si>
  <si>
    <t>雞堡肉(加)</t>
    <phoneticPr fontId="19" type="noConversion"/>
  </si>
  <si>
    <t>雞堡肉</t>
    <phoneticPr fontId="19" type="noConversion"/>
  </si>
  <si>
    <t>台式香腸(加)</t>
    <phoneticPr fontId="19" type="noConversion"/>
  </si>
  <si>
    <t>加</t>
    <phoneticPr fontId="19" type="noConversion"/>
  </si>
  <si>
    <t>香腸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</si>
</sst>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86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sz val="21"/>
      <name val="新細明體"/>
      <family val="1"/>
      <charset val="136"/>
    </font>
    <font>
      <sz val="21"/>
      <name val="標楷體"/>
      <family val="4"/>
      <charset val="136"/>
    </font>
    <font>
      <b/>
      <sz val="21"/>
      <color rgb="FF7030A0"/>
      <name val="標楷體"/>
      <family val="4"/>
      <charset val="136"/>
    </font>
    <font>
      <b/>
      <sz val="21"/>
      <name val="標楷體"/>
      <family val="4"/>
      <charset val="136"/>
    </font>
    <font>
      <b/>
      <sz val="21"/>
      <color theme="9" tint="-0.499984740745262"/>
      <name val="標楷體"/>
      <family val="4"/>
      <charset val="136"/>
    </font>
    <font>
      <b/>
      <sz val="21"/>
      <color rgb="FF008000"/>
      <name val="標楷體"/>
      <family val="4"/>
      <charset val="136"/>
    </font>
    <font>
      <b/>
      <sz val="21"/>
      <color rgb="FF002060"/>
      <name val="標楷體"/>
      <family val="4"/>
      <charset val="136"/>
    </font>
    <font>
      <sz val="21"/>
      <color rgb="FFFF3399"/>
      <name val="標楷體"/>
      <family val="4"/>
      <charset val="136"/>
    </font>
    <font>
      <b/>
      <sz val="21"/>
      <color rgb="FFFF3399"/>
      <name val="標楷體"/>
      <family val="4"/>
      <charset val="136"/>
    </font>
    <font>
      <b/>
      <sz val="21"/>
      <color theme="5" tint="-0.499984740745262"/>
      <name val="標楷體"/>
      <family val="4"/>
      <charset val="136"/>
    </font>
    <font>
      <b/>
      <sz val="21"/>
      <color rgb="FF6600FF"/>
      <name val="標楷體"/>
      <family val="4"/>
      <charset val="136"/>
    </font>
    <font>
      <b/>
      <sz val="21"/>
      <color rgb="FF002060"/>
      <name val="華康墨字體(P)"/>
      <family val="5"/>
      <charset val="136"/>
    </font>
    <font>
      <b/>
      <sz val="21"/>
      <color rgb="FF7030A0"/>
      <name val="華康墨字體(P)"/>
      <family val="5"/>
      <charset val="136"/>
    </font>
    <font>
      <b/>
      <sz val="21"/>
      <color rgb="FFFF0000"/>
      <name val="華康墨字體(P)"/>
      <family val="5"/>
      <charset val="136"/>
    </font>
    <font>
      <b/>
      <sz val="21"/>
      <color theme="5" tint="-0.499984740745262"/>
      <name val="華康墨字體(P)"/>
      <family val="5"/>
      <charset val="136"/>
    </font>
    <font>
      <b/>
      <sz val="21"/>
      <color rgb="FFFF3399"/>
      <name val="華康墨字體(P)"/>
      <family val="5"/>
      <charset val="136"/>
    </font>
    <font>
      <b/>
      <sz val="21"/>
      <color theme="9" tint="-0.249977111117893"/>
      <name val="華康墨字體(P)"/>
      <family val="5"/>
      <charset val="136"/>
    </font>
    <font>
      <b/>
      <sz val="21"/>
      <color theme="2" tint="-0.499984740745262"/>
      <name val="華康墨字體(P)"/>
      <family val="5"/>
      <charset val="136"/>
    </font>
    <font>
      <b/>
      <sz val="21"/>
      <color theme="5" tint="-0.249977111117893"/>
      <name val="華康墨字體(P)"/>
      <family val="5"/>
      <charset val="136"/>
    </font>
    <font>
      <b/>
      <sz val="21"/>
      <color rgb="FF00B050"/>
      <name val="華康墨字體(P)"/>
      <family val="5"/>
      <charset val="136"/>
    </font>
    <font>
      <b/>
      <sz val="21"/>
      <color theme="9" tint="-0.499984740745262"/>
      <name val="華康墨字體(P)"/>
      <family val="5"/>
      <charset val="136"/>
    </font>
    <font>
      <sz val="21"/>
      <color rgb="FFFF3399"/>
      <name val="華康墨字體(P)"/>
      <family val="5"/>
      <charset val="136"/>
    </font>
    <font>
      <b/>
      <sz val="21"/>
      <color rgb="FF008000"/>
      <name val="華康墨字體(P)"/>
      <family val="5"/>
      <charset val="136"/>
    </font>
    <font>
      <b/>
      <sz val="21"/>
      <color rgb="FF6600FF"/>
      <name val="華康棒棒體W5(P)"/>
      <family val="5"/>
      <charset val="136"/>
    </font>
    <font>
      <b/>
      <sz val="21"/>
      <color rgb="FFFF0000"/>
      <name val="華康棒棒體W5(P)"/>
      <family val="5"/>
      <charset val="136"/>
    </font>
    <font>
      <b/>
      <sz val="21"/>
      <color rgb="FFFF3399"/>
      <name val="華康棒棒體W5(P)"/>
      <family val="5"/>
      <charset val="136"/>
    </font>
    <font>
      <b/>
      <sz val="21"/>
      <color rgb="FF002060"/>
      <name val="華康棒棒體W5(P)"/>
      <family val="5"/>
      <charset val="136"/>
    </font>
    <font>
      <b/>
      <sz val="21"/>
      <color theme="5" tint="-0.249977111117893"/>
      <name val="華康棒棒體W5(P)"/>
      <family val="5"/>
      <charset val="136"/>
    </font>
    <font>
      <b/>
      <sz val="21"/>
      <color rgb="FF008000"/>
      <name val="華康棒棒體W5(P)"/>
      <family val="5"/>
      <charset val="136"/>
    </font>
    <font>
      <b/>
      <sz val="21"/>
      <color rgb="FF92D050"/>
      <name val="華康棒棒體W5(P)"/>
      <family val="5"/>
      <charset val="136"/>
    </font>
    <font>
      <b/>
      <sz val="21"/>
      <color theme="9" tint="-0.499984740745262"/>
      <name val="華康棒棒體W5(P)"/>
      <family val="5"/>
      <charset val="136"/>
    </font>
    <font>
      <b/>
      <sz val="21"/>
      <color rgb="FF009999"/>
      <name val="華康棒棒體W5(P)"/>
      <family val="5"/>
      <charset val="136"/>
    </font>
    <font>
      <b/>
      <sz val="21"/>
      <color rgb="FF008000"/>
      <name val="華康流隸體(P)"/>
      <family val="4"/>
      <charset val="136"/>
    </font>
    <font>
      <b/>
      <sz val="21"/>
      <color rgb="FF7030A0"/>
      <name val="華康流隸體(P)"/>
      <family val="4"/>
      <charset val="136"/>
    </font>
    <font>
      <b/>
      <sz val="21"/>
      <color rgb="FFFF3399"/>
      <name val="華康流隸體(P)"/>
      <family val="4"/>
      <charset val="136"/>
    </font>
    <font>
      <b/>
      <sz val="21"/>
      <color rgb="FF6600FF"/>
      <name val="華康流隸體(P)"/>
      <family val="4"/>
      <charset val="136"/>
    </font>
    <font>
      <b/>
      <sz val="21"/>
      <color rgb="FFFF0000"/>
      <name val="華康流隸體(P)"/>
      <family val="4"/>
      <charset val="136"/>
    </font>
    <font>
      <b/>
      <sz val="21"/>
      <color rgb="FF002060"/>
      <name val="華康流隸體(P)"/>
      <family val="4"/>
      <charset val="136"/>
    </font>
    <font>
      <b/>
      <sz val="21"/>
      <color rgb="FF00B050"/>
      <name val="華康流隸體(P)"/>
      <family val="4"/>
      <charset val="136"/>
    </font>
    <font>
      <b/>
      <sz val="21"/>
      <color theme="3" tint="-0.249977111117893"/>
      <name val="華康流隸體(P)"/>
      <family val="4"/>
      <charset val="136"/>
    </font>
    <font>
      <b/>
      <sz val="21"/>
      <color theme="9" tint="-0.499984740745262"/>
      <name val="華康流隸體(P)"/>
      <family val="4"/>
      <charset val="136"/>
    </font>
    <font>
      <b/>
      <sz val="21"/>
      <color theme="5" tint="-0.499984740745262"/>
      <name val="華康流隸體(P)"/>
      <family val="4"/>
      <charset val="136"/>
    </font>
    <font>
      <b/>
      <sz val="21"/>
      <color rgb="FFFF3399"/>
      <name val="華康棒棒體W5"/>
      <family val="5"/>
      <charset val="136"/>
    </font>
    <font>
      <sz val="21"/>
      <color rgb="FFFF0000"/>
      <name val="華康棒棒體W5(P)"/>
      <family val="5"/>
      <charset val="136"/>
    </font>
    <font>
      <b/>
      <sz val="21"/>
      <color theme="5" tint="-0.499984740745262"/>
      <name val="華康棒棒體W5(P)"/>
      <family val="5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</fills>
  <borders count="8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89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30" xfId="0" applyFont="1" applyBorder="1" applyAlignment="1">
      <alignment horizontal="left" vertical="center" shrinkToFit="1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22" fillId="0" borderId="0" xfId="0" applyFont="1" applyBorder="1" applyAlignment="1">
      <alignment horizontal="left" shrinkToFit="1"/>
    </xf>
    <xf numFmtId="0" fontId="39" fillId="0" borderId="20" xfId="0" applyFont="1" applyBorder="1" applyAlignment="1">
      <alignment horizontal="left" vertical="center" shrinkToFit="1"/>
    </xf>
    <xf numFmtId="0" fontId="39" fillId="0" borderId="20" xfId="0" applyFont="1" applyFill="1" applyBorder="1" applyAlignment="1">
      <alignment vertical="center" textRotation="180" shrinkToFit="1"/>
    </xf>
    <xf numFmtId="0" fontId="39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9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60" xfId="0" applyFont="1" applyBorder="1" applyAlignment="1">
      <alignment vertical="center" shrinkToFit="1"/>
    </xf>
    <xf numFmtId="0" fontId="22" fillId="0" borderId="60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36" fillId="0" borderId="70" xfId="19" applyFont="1" applyBorder="1"/>
    <xf numFmtId="179" fontId="36" fillId="0" borderId="53" xfId="19" applyNumberFormat="1" applyFont="1" applyBorder="1"/>
    <xf numFmtId="0" fontId="36" fillId="0" borderId="71" xfId="19" applyFont="1" applyBorder="1"/>
    <xf numFmtId="179" fontId="36" fillId="0" borderId="72" xfId="19" applyNumberFormat="1" applyFont="1" applyBorder="1"/>
    <xf numFmtId="179" fontId="36" fillId="0" borderId="71" xfId="19" applyNumberFormat="1" applyFont="1" applyBorder="1"/>
    <xf numFmtId="0" fontId="36" fillId="0" borderId="67" xfId="19" applyFont="1" applyBorder="1"/>
    <xf numFmtId="0" fontId="36" fillId="0" borderId="53" xfId="19" applyFont="1" applyBorder="1"/>
    <xf numFmtId="0" fontId="36" fillId="0" borderId="40" xfId="19" applyFont="1" applyBorder="1"/>
    <xf numFmtId="0" fontId="0" fillId="0" borderId="0" xfId="0" applyFont="1">
      <alignment vertical="center"/>
    </xf>
    <xf numFmtId="0" fontId="39" fillId="0" borderId="20" xfId="0" applyFont="1" applyFill="1" applyBorder="1" applyAlignment="1">
      <alignment vertical="center" textRotation="255" shrinkToFit="1"/>
    </xf>
    <xf numFmtId="0" fontId="28" fillId="0" borderId="60" xfId="0" applyFont="1" applyBorder="1" applyAlignment="1">
      <alignment vertical="center" shrinkToFit="1"/>
    </xf>
    <xf numFmtId="0" fontId="22" fillId="0" borderId="74" xfId="0" applyFont="1" applyFill="1" applyBorder="1" applyAlignment="1">
      <alignment vertical="center" textRotation="180" shrinkToFit="1"/>
    </xf>
    <xf numFmtId="0" fontId="22" fillId="0" borderId="0" xfId="0" applyFont="1" applyBorder="1" applyAlignment="1">
      <alignment horizontal="left" vertical="center" shrinkToFit="1"/>
    </xf>
    <xf numFmtId="0" fontId="36" fillId="0" borderId="51" xfId="19" applyFont="1" applyBorder="1"/>
    <xf numFmtId="0" fontId="40" fillId="0" borderId="0" xfId="0" applyFont="1">
      <alignment vertical="center"/>
    </xf>
    <xf numFmtId="0" fontId="0" fillId="0" borderId="69" xfId="0" applyFont="1" applyBorder="1" applyAlignment="1">
      <alignment vertical="center" shrinkToFit="1"/>
    </xf>
    <xf numFmtId="0" fontId="28" fillId="0" borderId="77" xfId="0" applyFont="1" applyFill="1" applyBorder="1" applyAlignment="1">
      <alignment horizontal="center" vertical="center" shrinkToFit="1"/>
    </xf>
    <xf numFmtId="179" fontId="36" fillId="0" borderId="55" xfId="19" applyNumberFormat="1" applyFont="1" applyBorder="1"/>
    <xf numFmtId="0" fontId="22" fillId="0" borderId="69" xfId="0" applyFont="1" applyBorder="1" applyAlignment="1">
      <alignment horizontal="left" vertical="center" shrinkToFit="1"/>
    </xf>
    <xf numFmtId="0" fontId="22" fillId="0" borderId="60" xfId="0" applyFont="1" applyBorder="1">
      <alignment vertical="center"/>
    </xf>
    <xf numFmtId="0" fontId="28" fillId="0" borderId="0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36" fillId="0" borderId="50" xfId="19" applyFont="1" applyBorder="1"/>
    <xf numFmtId="179" fontId="36" fillId="0" borderId="50" xfId="19" applyNumberFormat="1" applyFont="1" applyBorder="1"/>
    <xf numFmtId="179" fontId="36" fillId="0" borderId="45" xfId="19" applyNumberFormat="1" applyFont="1" applyBorder="1"/>
    <xf numFmtId="179" fontId="36" fillId="0" borderId="68" xfId="19" applyNumberFormat="1" applyFont="1" applyBorder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0" xfId="19" applyNumberFormat="1" applyFont="1" applyBorder="1"/>
    <xf numFmtId="179" fontId="36" fillId="0" borderId="56" xfId="19" applyNumberFormat="1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73" xfId="19" applyNumberFormat="1" applyFont="1" applyBorder="1"/>
    <xf numFmtId="0" fontId="36" fillId="0" borderId="57" xfId="19" applyFont="1" applyBorder="1"/>
    <xf numFmtId="0" fontId="41" fillId="0" borderId="0" xfId="19" applyFont="1" applyAlignment="1">
      <alignment vertical="center"/>
    </xf>
    <xf numFmtId="0" fontId="41" fillId="0" borderId="0" xfId="19" applyFont="1"/>
    <xf numFmtId="0" fontId="22" fillId="0" borderId="74" xfId="0" applyFont="1" applyBorder="1">
      <alignment vertical="center"/>
    </xf>
    <xf numFmtId="0" fontId="22" fillId="0" borderId="60" xfId="0" applyFont="1" applyFill="1" applyBorder="1" applyAlignment="1">
      <alignment vertical="center" textRotation="180" shrinkToFit="1"/>
    </xf>
    <xf numFmtId="0" fontId="39" fillId="0" borderId="21" xfId="0" applyFont="1" applyFill="1" applyBorder="1" applyAlignment="1">
      <alignment horizontal="left" vertical="center" shrinkToFit="1"/>
    </xf>
    <xf numFmtId="0" fontId="22" fillId="0" borderId="21" xfId="0" applyFont="1" applyFill="1" applyBorder="1" applyAlignment="1">
      <alignment horizontal="left" vertical="center" shrinkToFit="1"/>
    </xf>
    <xf numFmtId="0" fontId="22" fillId="0" borderId="74" xfId="0" applyFont="1" applyBorder="1" applyAlignment="1">
      <alignment horizontal="left" vertical="center" shrinkToFit="1"/>
    </xf>
    <xf numFmtId="0" fontId="22" fillId="0" borderId="0" xfId="0" applyFont="1" applyFill="1" applyBorder="1" applyAlignment="1">
      <alignment vertical="center" textRotation="180" shrinkToFit="1"/>
    </xf>
    <xf numFmtId="0" fontId="22" fillId="0" borderId="74" xfId="0" applyFont="1" applyBorder="1" applyAlignment="1">
      <alignment horizontal="left" vertical="center"/>
    </xf>
    <xf numFmtId="0" fontId="22" fillId="0" borderId="69" xfId="0" applyFont="1" applyBorder="1">
      <alignment vertical="center"/>
    </xf>
    <xf numFmtId="0" fontId="74" fillId="0" borderId="57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56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62" fillId="0" borderId="56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3" fillId="0" borderId="42" xfId="0" applyNumberFormat="1" applyFont="1" applyBorder="1" applyAlignment="1">
      <alignment horizontal="right" vertical="center" wrapText="1"/>
    </xf>
    <xf numFmtId="178" fontId="33" fillId="0" borderId="43" xfId="0" applyNumberFormat="1" applyFont="1" applyBorder="1" applyAlignment="1">
      <alignment horizontal="right" vertical="center" wrapText="1"/>
    </xf>
    <xf numFmtId="178" fontId="33" fillId="0" borderId="46" xfId="0" applyNumberFormat="1" applyFont="1" applyBorder="1" applyAlignment="1">
      <alignment horizontal="right" vertical="center" wrapText="1"/>
    </xf>
    <xf numFmtId="178" fontId="33" fillId="0" borderId="43" xfId="0" applyNumberFormat="1" applyFont="1" applyBorder="1" applyAlignment="1">
      <alignment horizontal="center" vertical="center" wrapText="1"/>
    </xf>
    <xf numFmtId="178" fontId="33" fillId="0" borderId="78" xfId="0" applyNumberFormat="1" applyFont="1" applyBorder="1" applyAlignment="1">
      <alignment horizontal="center" vertical="center" wrapText="1"/>
    </xf>
    <xf numFmtId="178" fontId="33" fillId="0" borderId="79" xfId="0" applyNumberFormat="1" applyFont="1" applyBorder="1" applyAlignment="1">
      <alignment horizontal="center" vertical="center" wrapText="1"/>
    </xf>
    <xf numFmtId="178" fontId="33" fillId="0" borderId="44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3" fillId="0" borderId="57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3" fillId="0" borderId="61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42" fillId="0" borderId="58" xfId="0" applyFont="1" applyBorder="1" applyAlignment="1">
      <alignment horizontal="center" vertical="center" shrinkToFit="1"/>
    </xf>
    <xf numFmtId="0" fontId="44" fillId="0" borderId="50" xfId="0" applyFont="1" applyBorder="1" applyAlignment="1">
      <alignment horizontal="center" vertical="center" shrinkToFit="1"/>
    </xf>
    <xf numFmtId="0" fontId="44" fillId="0" borderId="68" xfId="0" applyFont="1" applyBorder="1" applyAlignment="1">
      <alignment horizontal="center" vertical="center" shrinkToFit="1"/>
    </xf>
    <xf numFmtId="0" fontId="52" fillId="0" borderId="48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73" fillId="0" borderId="57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61" xfId="0" applyFont="1" applyBorder="1" applyAlignment="1">
      <alignment horizontal="center" vertical="center"/>
    </xf>
    <xf numFmtId="0" fontId="67" fillId="0" borderId="57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55" fillId="0" borderId="57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61" xfId="0" applyFont="1" applyBorder="1" applyAlignment="1">
      <alignment horizontal="center" vertical="center"/>
    </xf>
    <xf numFmtId="0" fontId="76" fillId="0" borderId="57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56" xfId="0" applyFont="1" applyBorder="1" applyAlignment="1">
      <alignment horizontal="center" vertical="center"/>
    </xf>
    <xf numFmtId="0" fontId="77" fillId="0" borderId="48" xfId="0" applyFont="1" applyBorder="1" applyAlignment="1">
      <alignment horizontal="center" vertical="center" shrinkToFit="1"/>
    </xf>
    <xf numFmtId="0" fontId="77" fillId="0" borderId="0" xfId="0" applyFont="1" applyBorder="1" applyAlignment="1">
      <alignment horizontal="center" vertical="center" shrinkToFit="1"/>
    </xf>
    <xf numFmtId="0" fontId="72" fillId="0" borderId="57" xfId="0" applyFont="1" applyBorder="1" applyAlignment="1">
      <alignment horizontal="center" vertical="center" shrinkToFit="1"/>
    </xf>
    <xf numFmtId="0" fontId="72" fillId="0" borderId="0" xfId="0" applyFont="1" applyBorder="1" applyAlignment="1">
      <alignment horizontal="center" vertical="center" shrinkToFit="1"/>
    </xf>
    <xf numFmtId="0" fontId="72" fillId="0" borderId="61" xfId="0" applyFont="1" applyBorder="1" applyAlignment="1">
      <alignment horizontal="center" vertical="center" shrinkToFit="1"/>
    </xf>
    <xf numFmtId="0" fontId="75" fillId="0" borderId="57" xfId="0" applyFont="1" applyBorder="1" applyAlignment="1">
      <alignment horizontal="center" vertical="center" shrinkToFit="1"/>
    </xf>
    <xf numFmtId="0" fontId="75" fillId="0" borderId="0" xfId="0" applyFont="1" applyBorder="1" applyAlignment="1">
      <alignment horizontal="center" vertical="center" shrinkToFit="1"/>
    </xf>
    <xf numFmtId="0" fontId="75" fillId="0" borderId="61" xfId="0" applyFont="1" applyBorder="1" applyAlignment="1">
      <alignment horizontal="center" vertical="center" shrinkToFit="1"/>
    </xf>
    <xf numFmtId="0" fontId="71" fillId="0" borderId="57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69" fillId="0" borderId="48" xfId="0" applyFont="1" applyBorder="1" applyAlignment="1">
      <alignment horizontal="center" vertical="center" shrinkToFit="1"/>
    </xf>
    <xf numFmtId="0" fontId="69" fillId="0" borderId="0" xfId="0" applyFont="1" applyBorder="1" applyAlignment="1">
      <alignment horizontal="center" vertical="center" shrinkToFit="1"/>
    </xf>
    <xf numFmtId="0" fontId="53" fillId="0" borderId="57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61" xfId="0" applyFont="1" applyBorder="1" applyAlignment="1">
      <alignment horizontal="center" vertical="center" shrinkToFit="1"/>
    </xf>
    <xf numFmtId="0" fontId="64" fillId="0" borderId="57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4" fillId="0" borderId="61" xfId="0" applyFont="1" applyBorder="1" applyAlignment="1">
      <alignment horizontal="center" vertical="center" shrinkToFit="1"/>
    </xf>
    <xf numFmtId="0" fontId="56" fillId="0" borderId="0" xfId="0" applyFont="1" applyBorder="1" applyAlignment="1">
      <alignment horizontal="center" vertical="center" shrinkToFit="1"/>
    </xf>
    <xf numFmtId="0" fontId="56" fillId="0" borderId="56" xfId="0" applyFont="1" applyBorder="1" applyAlignment="1">
      <alignment horizontal="center" vertical="center" shrinkToFi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2" fillId="0" borderId="61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74" fillId="0" borderId="57" xfId="0" applyFont="1" applyBorder="1" applyAlignment="1">
      <alignment horizontal="center" vertical="center" shrinkToFit="1"/>
    </xf>
    <xf numFmtId="0" fontId="74" fillId="0" borderId="0" xfId="0" applyFont="1" applyBorder="1" applyAlignment="1">
      <alignment horizontal="center" vertical="center" shrinkToFit="1"/>
    </xf>
    <xf numFmtId="0" fontId="42" fillId="0" borderId="67" xfId="0" applyFont="1" applyBorder="1" applyAlignment="1">
      <alignment horizontal="center" vertical="center" shrinkToFit="1"/>
    </xf>
    <xf numFmtId="0" fontId="42" fillId="0" borderId="63" xfId="0" applyFont="1" applyBorder="1" applyAlignment="1">
      <alignment horizontal="center" vertical="center" shrinkToFit="1"/>
    </xf>
    <xf numFmtId="0" fontId="42" fillId="0" borderId="54" xfId="0" applyFont="1" applyBorder="1" applyAlignment="1">
      <alignment horizontal="center" vertical="center" shrinkToFit="1"/>
    </xf>
    <xf numFmtId="0" fontId="42" fillId="0" borderId="53" xfId="0" applyFont="1" applyBorder="1" applyAlignment="1">
      <alignment horizontal="center" vertical="center" shrinkToFit="1"/>
    </xf>
    <xf numFmtId="0" fontId="42" fillId="0" borderId="65" xfId="0" applyFont="1" applyBorder="1" applyAlignment="1">
      <alignment horizontal="center" vertical="center" shrinkToFit="1"/>
    </xf>
    <xf numFmtId="178" fontId="33" fillId="0" borderId="51" xfId="0" applyNumberFormat="1" applyFont="1" applyBorder="1" applyAlignment="1">
      <alignment horizontal="center" vertical="center" wrapText="1"/>
    </xf>
    <xf numFmtId="178" fontId="33" fillId="0" borderId="52" xfId="0" applyNumberFormat="1" applyFont="1" applyBorder="1" applyAlignment="1">
      <alignment horizontal="center" vertical="center" wrapText="1"/>
    </xf>
    <xf numFmtId="178" fontId="33" fillId="0" borderId="53" xfId="0" applyNumberFormat="1" applyFont="1" applyBorder="1" applyAlignment="1">
      <alignment horizontal="center" vertical="center" wrapText="1"/>
    </xf>
    <xf numFmtId="178" fontId="33" fillId="0" borderId="49" xfId="0" applyNumberFormat="1" applyFont="1" applyBorder="1" applyAlignment="1">
      <alignment horizontal="center" vertical="center" wrapText="1"/>
    </xf>
    <xf numFmtId="178" fontId="33" fillId="0" borderId="46" xfId="0" applyNumberFormat="1" applyFont="1" applyBorder="1" applyAlignment="1">
      <alignment horizontal="center" vertical="center" wrapText="1"/>
    </xf>
    <xf numFmtId="0" fontId="42" fillId="0" borderId="64" xfId="0" applyFont="1" applyBorder="1" applyAlignment="1">
      <alignment horizontal="center" vertical="center" shrinkToFit="1"/>
    </xf>
    <xf numFmtId="0" fontId="42" fillId="0" borderId="50" xfId="0" applyFont="1" applyBorder="1" applyAlignment="1">
      <alignment horizontal="center" vertical="center" shrinkToFit="1"/>
    </xf>
    <xf numFmtId="0" fontId="43" fillId="0" borderId="45" xfId="0" applyFont="1" applyBorder="1" applyAlignment="1">
      <alignment horizontal="center" vertical="center" shrinkToFit="1"/>
    </xf>
    <xf numFmtId="0" fontId="43" fillId="0" borderId="58" xfId="0" applyFont="1" applyBorder="1" applyAlignment="1">
      <alignment horizontal="center" vertical="center" shrinkToFit="1"/>
    </xf>
    <xf numFmtId="0" fontId="43" fillId="0" borderId="62" xfId="0" applyFont="1" applyBorder="1" applyAlignment="1">
      <alignment horizontal="center" vertical="center" shrinkToFit="1"/>
    </xf>
    <xf numFmtId="0" fontId="44" fillId="0" borderId="57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4" fillId="0" borderId="56" xfId="0" applyFont="1" applyBorder="1" applyAlignment="1">
      <alignment horizontal="center" vertical="center" shrinkToFit="1"/>
    </xf>
    <xf numFmtId="0" fontId="59" fillId="0" borderId="48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76" fillId="0" borderId="61" xfId="0" applyFont="1" applyBorder="1" applyAlignment="1">
      <alignment horizontal="center" vertical="center"/>
    </xf>
    <xf numFmtId="0" fontId="65" fillId="0" borderId="57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3" fillId="0" borderId="57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83" fillId="0" borderId="61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56" xfId="0" applyFont="1" applyBorder="1" applyAlignment="1">
      <alignment horizontal="center" vertical="center"/>
    </xf>
    <xf numFmtId="0" fontId="77" fillId="0" borderId="59" xfId="0" applyFont="1" applyBorder="1" applyAlignment="1">
      <alignment horizontal="center" vertical="center" shrinkToFit="1"/>
    </xf>
    <xf numFmtId="0" fontId="77" fillId="0" borderId="60" xfId="0" applyFont="1" applyBorder="1" applyAlignment="1">
      <alignment horizontal="center" vertical="center" shrinkToFit="1"/>
    </xf>
    <xf numFmtId="0" fontId="77" fillId="0" borderId="57" xfId="0" applyFont="1" applyBorder="1" applyAlignment="1">
      <alignment horizontal="center" vertical="center" shrinkToFit="1"/>
    </xf>
    <xf numFmtId="0" fontId="66" fillId="0" borderId="57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66" fillId="0" borderId="61" xfId="0" applyFont="1" applyBorder="1" applyAlignment="1">
      <alignment horizontal="center" vertical="center" shrinkToFit="1"/>
    </xf>
    <xf numFmtId="0" fontId="58" fillId="0" borderId="57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79" fillId="0" borderId="57" xfId="0" applyFont="1" applyFill="1" applyBorder="1" applyAlignment="1">
      <alignment horizontal="center" vertical="center" shrinkToFit="1"/>
    </xf>
    <xf numFmtId="0" fontId="79" fillId="0" borderId="0" xfId="0" applyFont="1" applyFill="1" applyBorder="1" applyAlignment="1">
      <alignment horizontal="center" vertical="center" shrinkToFit="1"/>
    </xf>
    <xf numFmtId="0" fontId="79" fillId="0" borderId="61" xfId="0" applyFont="1" applyFill="1" applyBorder="1" applyAlignment="1">
      <alignment horizontal="center" vertical="center" shrinkToFit="1"/>
    </xf>
    <xf numFmtId="0" fontId="64" fillId="0" borderId="59" xfId="0" applyFont="1" applyBorder="1" applyAlignment="1">
      <alignment horizontal="center" vertical="center" shrinkToFit="1"/>
    </xf>
    <xf numFmtId="0" fontId="64" fillId="0" borderId="60" xfId="0" applyFont="1" applyBorder="1" applyAlignment="1">
      <alignment horizontal="center" vertical="center" shrinkToFit="1"/>
    </xf>
    <xf numFmtId="0" fontId="55" fillId="0" borderId="57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horizontal="center" vertical="center" shrinkToFit="1"/>
    </xf>
    <xf numFmtId="0" fontId="55" fillId="0" borderId="61" xfId="0" applyFont="1" applyFill="1" applyBorder="1" applyAlignment="1">
      <alignment horizontal="center" vertical="center" shrinkToFit="1"/>
    </xf>
    <xf numFmtId="0" fontId="78" fillId="0" borderId="57" xfId="0" applyFont="1" applyBorder="1" applyAlignment="1">
      <alignment horizontal="center" vertical="center" shrinkToFit="1"/>
    </xf>
    <xf numFmtId="0" fontId="78" fillId="0" borderId="0" xfId="0" applyFont="1" applyBorder="1" applyAlignment="1">
      <alignment horizontal="center" vertical="center" shrinkToFit="1"/>
    </xf>
    <xf numFmtId="0" fontId="57" fillId="0" borderId="57" xfId="0" applyFont="1" applyFill="1" applyBorder="1" applyAlignment="1">
      <alignment horizontal="center" vertical="center" shrinkToFit="1"/>
    </xf>
    <xf numFmtId="0" fontId="57" fillId="0" borderId="0" xfId="0" applyFont="1" applyFill="1" applyBorder="1" applyAlignment="1">
      <alignment horizontal="center" vertical="center" shrinkToFit="1"/>
    </xf>
    <xf numFmtId="0" fontId="57" fillId="0" borderId="61" xfId="0" applyFont="1" applyFill="1" applyBorder="1" applyAlignment="1">
      <alignment horizontal="center" vertical="center" shrinkToFit="1"/>
    </xf>
    <xf numFmtId="0" fontId="69" fillId="0" borderId="57" xfId="0" applyFont="1" applyFill="1" applyBorder="1" applyAlignment="1">
      <alignment horizontal="center" vertical="center" shrinkToFit="1"/>
    </xf>
    <xf numFmtId="0" fontId="69" fillId="0" borderId="0" xfId="0" applyFont="1" applyFill="1" applyBorder="1" applyAlignment="1">
      <alignment horizontal="center" vertical="center" shrinkToFit="1"/>
    </xf>
    <xf numFmtId="0" fontId="69" fillId="0" borderId="56" xfId="0" applyFont="1" applyFill="1" applyBorder="1" applyAlignment="1">
      <alignment horizontal="center" vertical="center" shrinkToFit="1"/>
    </xf>
    <xf numFmtId="0" fontId="76" fillId="0" borderId="57" xfId="0" applyFont="1" applyBorder="1" applyAlignment="1">
      <alignment horizontal="center" vertical="center" shrinkToFit="1"/>
    </xf>
    <xf numFmtId="0" fontId="76" fillId="0" borderId="0" xfId="0" applyFont="1" applyBorder="1" applyAlignment="1">
      <alignment horizontal="center" vertical="center" shrinkToFit="1"/>
    </xf>
    <xf numFmtId="0" fontId="76" fillId="0" borderId="56" xfId="0" applyFont="1" applyBorder="1" applyAlignment="1">
      <alignment horizontal="center" vertical="center" shrinkToFit="1"/>
    </xf>
    <xf numFmtId="0" fontId="42" fillId="0" borderId="59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 vertical="center" wrapText="1"/>
    </xf>
    <xf numFmtId="0" fontId="42" fillId="0" borderId="51" xfId="0" applyFont="1" applyBorder="1" applyAlignment="1">
      <alignment horizontal="center" vertical="center" shrinkToFit="1"/>
    </xf>
    <xf numFmtId="0" fontId="42" fillId="0" borderId="52" xfId="0" applyFont="1" applyBorder="1" applyAlignment="1">
      <alignment horizontal="center" vertical="center" shrinkToFit="1"/>
    </xf>
    <xf numFmtId="178" fontId="33" fillId="0" borderId="42" xfId="0" applyNumberFormat="1" applyFont="1" applyBorder="1" applyAlignment="1">
      <alignment horizontal="center" vertical="center" wrapText="1"/>
    </xf>
    <xf numFmtId="178" fontId="33" fillId="0" borderId="63" xfId="0" applyNumberFormat="1" applyFont="1" applyBorder="1" applyAlignment="1">
      <alignment horizontal="center" vertical="center" wrapText="1"/>
    </xf>
    <xf numFmtId="178" fontId="33" fillId="0" borderId="54" xfId="0" applyNumberFormat="1" applyFont="1" applyBorder="1" applyAlignment="1">
      <alignment horizontal="center" vertical="center" wrapText="1"/>
    </xf>
    <xf numFmtId="178" fontId="33" fillId="0" borderId="65" xfId="0" applyNumberFormat="1" applyFont="1" applyBorder="1" applyAlignment="1">
      <alignment horizontal="center" vertical="center" wrapText="1"/>
    </xf>
    <xf numFmtId="0" fontId="81" fillId="0" borderId="48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70" fillId="0" borderId="5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61" xfId="0" applyFont="1" applyBorder="1" applyAlignment="1">
      <alignment horizontal="center" vertical="center"/>
    </xf>
    <xf numFmtId="0" fontId="77" fillId="0" borderId="57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61" xfId="0" applyFont="1" applyBorder="1" applyAlignment="1">
      <alignment horizontal="center" vertical="center"/>
    </xf>
    <xf numFmtId="0" fontId="60" fillId="0" borderId="48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vertical="center" shrinkToFit="1"/>
    </xf>
    <xf numFmtId="0" fontId="80" fillId="0" borderId="57" xfId="0" applyFont="1" applyFill="1" applyBorder="1" applyAlignment="1">
      <alignment horizontal="center" vertical="center" shrinkToFit="1"/>
    </xf>
    <xf numFmtId="0" fontId="80" fillId="0" borderId="0" xfId="0" applyFont="1" applyFill="1" applyBorder="1" applyAlignment="1">
      <alignment horizontal="center" vertical="center" shrinkToFit="1"/>
    </xf>
    <xf numFmtId="0" fontId="80" fillId="0" borderId="61" xfId="0" applyFont="1" applyFill="1" applyBorder="1" applyAlignment="1">
      <alignment horizontal="center" vertical="center" shrinkToFit="1"/>
    </xf>
    <xf numFmtId="0" fontId="75" fillId="0" borderId="57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68" fillId="0" borderId="57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61" xfId="0" applyFont="1" applyBorder="1" applyAlignment="1">
      <alignment horizontal="center" vertical="center"/>
    </xf>
    <xf numFmtId="0" fontId="64" fillId="0" borderId="48" xfId="0" applyFont="1" applyBorder="1" applyAlignment="1">
      <alignment horizontal="center" vertical="center" shrinkToFit="1"/>
    </xf>
    <xf numFmtId="0" fontId="61" fillId="0" borderId="57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61" fillId="0" borderId="61" xfId="0" applyFont="1" applyBorder="1" applyAlignment="1">
      <alignment horizontal="center" vertical="center" shrinkToFit="1"/>
    </xf>
    <xf numFmtId="0" fontId="69" fillId="0" borderId="60" xfId="0" applyFont="1" applyBorder="1" applyAlignment="1">
      <alignment horizontal="center" vertical="center" shrinkToFit="1"/>
    </xf>
    <xf numFmtId="0" fontId="69" fillId="0" borderId="57" xfId="0" applyFont="1" applyBorder="1" applyAlignment="1">
      <alignment horizontal="center" vertical="center" shrinkToFit="1"/>
    </xf>
    <xf numFmtId="0" fontId="53" fillId="0" borderId="5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64" fillId="0" borderId="56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shrinkToFit="1"/>
    </xf>
    <xf numFmtId="0" fontId="42" fillId="0" borderId="61" xfId="0" applyFont="1" applyBorder="1" applyAlignment="1">
      <alignment horizontal="center" vertical="center" shrinkToFit="1"/>
    </xf>
    <xf numFmtId="178" fontId="33" fillId="0" borderId="67" xfId="0" applyNumberFormat="1" applyFont="1" applyBorder="1" applyAlignment="1">
      <alignment horizontal="center" vertical="center" wrapText="1"/>
    </xf>
    <xf numFmtId="0" fontId="42" fillId="0" borderId="66" xfId="0" applyFont="1" applyBorder="1" applyAlignment="1">
      <alignment horizontal="center" vertical="center" shrinkToFit="1"/>
    </xf>
    <xf numFmtId="0" fontId="74" fillId="0" borderId="48" xfId="0" applyFont="1" applyBorder="1" applyAlignment="1">
      <alignment horizontal="center" vertical="center" shrinkToFit="1"/>
    </xf>
    <xf numFmtId="0" fontId="81" fillId="0" borderId="57" xfId="0" applyFont="1" applyBorder="1" applyAlignment="1">
      <alignment horizontal="center" vertical="center"/>
    </xf>
    <xf numFmtId="0" fontId="63" fillId="0" borderId="57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7" fillId="0" borderId="56" xfId="0" applyFont="1" applyBorder="1" applyAlignment="1">
      <alignment horizontal="center" vertical="center"/>
    </xf>
    <xf numFmtId="0" fontId="66" fillId="0" borderId="48" xfId="0" applyFont="1" applyBorder="1" applyAlignment="1">
      <alignment horizontal="center" vertical="center" shrinkToFit="1"/>
    </xf>
    <xf numFmtId="0" fontId="63" fillId="0" borderId="57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82" fillId="0" borderId="57" xfId="0" applyFont="1" applyBorder="1" applyAlignment="1">
      <alignment horizontal="center" vertical="center" shrinkToFit="1"/>
    </xf>
    <xf numFmtId="0" fontId="82" fillId="0" borderId="0" xfId="0" applyFont="1" applyBorder="1" applyAlignment="1">
      <alignment horizontal="center" vertical="center" shrinkToFit="1"/>
    </xf>
    <xf numFmtId="0" fontId="63" fillId="0" borderId="56" xfId="0" applyFont="1" applyBorder="1" applyAlignment="1">
      <alignment horizontal="center" vertical="center" shrinkToFit="1"/>
    </xf>
    <xf numFmtId="0" fontId="63" fillId="0" borderId="48" xfId="0" applyFont="1" applyBorder="1" applyAlignment="1">
      <alignment horizontal="center" vertical="center" shrinkToFit="1"/>
    </xf>
    <xf numFmtId="0" fontId="85" fillId="0" borderId="57" xfId="0" applyFont="1" applyBorder="1" applyAlignment="1">
      <alignment horizontal="center" vertical="center" shrinkToFit="1"/>
    </xf>
    <xf numFmtId="0" fontId="85" fillId="0" borderId="0" xfId="0" applyFont="1" applyBorder="1" applyAlignment="1">
      <alignment horizontal="center" vertical="center" shrinkToFit="1"/>
    </xf>
    <xf numFmtId="0" fontId="52" fillId="0" borderId="57" xfId="0" applyFont="1" applyBorder="1" applyAlignment="1">
      <alignment horizontal="center" vertical="center" shrinkToFit="1"/>
    </xf>
    <xf numFmtId="0" fontId="75" fillId="0" borderId="56" xfId="0" applyFont="1" applyBorder="1" applyAlignment="1">
      <alignment horizontal="center" vertical="center" shrinkToFit="1"/>
    </xf>
    <xf numFmtId="178" fontId="33" fillId="0" borderId="75" xfId="0" applyNumberFormat="1" applyFont="1" applyBorder="1" applyAlignment="1">
      <alignment horizontal="center" vertical="center" wrapText="1"/>
    </xf>
    <xf numFmtId="178" fontId="33" fillId="0" borderId="76" xfId="0" applyNumberFormat="1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/>
    </xf>
    <xf numFmtId="0" fontId="45" fillId="0" borderId="57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56" fillId="0" borderId="48" xfId="0" applyFont="1" applyBorder="1" applyAlignment="1">
      <alignment horizontal="center" vertical="center" shrinkToFit="1"/>
    </xf>
    <xf numFmtId="0" fontId="49" fillId="0" borderId="57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48" fillId="0" borderId="56" xfId="0" applyFont="1" applyBorder="1" applyAlignment="1">
      <alignment horizontal="center" vertical="center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7" fillId="0" borderId="0" xfId="0" applyFont="1" applyBorder="1" applyAlignment="1">
      <alignment horizontal="left" vertical="center"/>
    </xf>
    <xf numFmtId="0" fontId="21" fillId="0" borderId="47" xfId="0" applyFont="1" applyBorder="1" applyAlignment="1">
      <alignment horizontal="right" vertical="top"/>
    </xf>
    <xf numFmtId="0" fontId="28" fillId="0" borderId="0" xfId="0" applyFont="1" applyBorder="1" applyAlignment="1">
      <alignment horizontal="left" vertical="center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008000"/>
      <color rgb="FFFF9900"/>
      <color rgb="FF6600FF"/>
      <color rgb="FFFF3399"/>
      <color rgb="FF009999"/>
      <color rgb="FF66FF33"/>
      <color rgb="FF00CC00"/>
      <color rgb="FF9999FF"/>
      <color rgb="FFFF9933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microsoft.com/office/2007/relationships/hdphoto" Target="../media/hdphoto4.wdp"/><Relationship Id="rId18" Type="http://schemas.openxmlformats.org/officeDocument/2006/relationships/image" Target="../media/image13.jpeg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microsoft.com/office/2007/relationships/hdphoto" Target="../media/hdphoto5.wdp"/><Relationship Id="rId20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3.wdp"/><Relationship Id="rId24" Type="http://schemas.openxmlformats.org/officeDocument/2006/relationships/image" Target="../media/image18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23" Type="http://schemas.openxmlformats.org/officeDocument/2006/relationships/image" Target="../media/image17.png"/><Relationship Id="rId10" Type="http://schemas.openxmlformats.org/officeDocument/2006/relationships/image" Target="../media/image8.png"/><Relationship Id="rId19" Type="http://schemas.openxmlformats.org/officeDocument/2006/relationships/image" Target="../media/image14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image" Target="../media/image10.pn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8637815" y="21772"/>
          <a:ext cx="1320437" cy="37147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109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3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7</xdr:col>
      <xdr:colOff>141514</xdr:colOff>
      <xdr:row>0</xdr:row>
      <xdr:rowOff>76200</xdr:rowOff>
    </xdr:from>
    <xdr:to>
      <xdr:col>10</xdr:col>
      <xdr:colOff>88447</xdr:colOff>
      <xdr:row>0</xdr:row>
      <xdr:rowOff>402771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702628" y="76200"/>
          <a:ext cx="2134962" cy="32657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0</xdr:col>
      <xdr:colOff>74386</xdr:colOff>
      <xdr:row>0</xdr:row>
      <xdr:rowOff>0</xdr:rowOff>
    </xdr:from>
    <xdr:to>
      <xdr:col>3</xdr:col>
      <xdr:colOff>524328</xdr:colOff>
      <xdr:row>2</xdr:row>
      <xdr:rowOff>21772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6" y="0"/>
          <a:ext cx="2119085" cy="656772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43542</xdr:colOff>
      <xdr:row>0</xdr:row>
      <xdr:rowOff>43543</xdr:rowOff>
    </xdr:from>
    <xdr:to>
      <xdr:col>16</xdr:col>
      <xdr:colOff>342090</xdr:colOff>
      <xdr:row>0</xdr:row>
      <xdr:rowOff>348369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1371" y="43543"/>
          <a:ext cx="3215919" cy="304826"/>
        </a:xfrm>
        <a:prstGeom prst="rect">
          <a:avLst/>
        </a:prstGeom>
      </xdr:spPr>
    </xdr:pic>
    <xdr:clientData/>
  </xdr:twoCellAnchor>
  <xdr:twoCellAnchor>
    <xdr:from>
      <xdr:col>8</xdr:col>
      <xdr:colOff>269875</xdr:colOff>
      <xdr:row>37</xdr:row>
      <xdr:rowOff>15874</xdr:rowOff>
    </xdr:from>
    <xdr:to>
      <xdr:col>20</xdr:col>
      <xdr:colOff>656896</xdr:colOff>
      <xdr:row>46</xdr:row>
      <xdr:rowOff>118225</xdr:rowOff>
    </xdr:to>
    <xdr:grpSp>
      <xdr:nvGrpSpPr>
        <xdr:cNvPr id="41" name="群組 40"/>
        <xdr:cNvGrpSpPr/>
      </xdr:nvGrpSpPr>
      <xdr:grpSpPr>
        <a:xfrm>
          <a:off x="6129193" y="8703829"/>
          <a:ext cx="10085203" cy="2166101"/>
          <a:chOff x="5667375" y="8953500"/>
          <a:chExt cx="9416143" cy="2230045"/>
        </a:xfrm>
      </xdr:grpSpPr>
      <xdr:pic>
        <xdr:nvPicPr>
          <xdr:cNvPr id="4" name="圖片 3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artisticLineDrawing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b="51081"/>
          <a:stretch/>
        </xdr:blipFill>
        <xdr:spPr>
          <a:xfrm>
            <a:off x="6186714" y="9007931"/>
            <a:ext cx="8896804" cy="1989130"/>
          </a:xfrm>
          <a:prstGeom prst="rect">
            <a:avLst/>
          </a:prstGeom>
        </xdr:spPr>
      </xdr:pic>
      <xdr:sp macro="" textlink="">
        <xdr:nvSpPr>
          <xdr:cNvPr id="12" name="文字方塊 11"/>
          <xdr:cNvSpPr txBox="1"/>
        </xdr:nvSpPr>
        <xdr:spPr>
          <a:xfrm>
            <a:off x="11951308" y="9959298"/>
            <a:ext cx="2394856" cy="12242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2400" b="1">
                <a:solidFill>
                  <a:srgbClr val="FF3399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美味</a:t>
            </a:r>
            <a:r>
              <a:rPr lang="zh-TW" altLang="en-US" sz="2400" b="1">
                <a:solidFill>
                  <a:srgbClr val="6600FF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午餐</a:t>
            </a:r>
            <a:endParaRPr lang="en-US" altLang="zh-TW" sz="24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r>
              <a:rPr lang="zh-TW" altLang="en-US" sz="2400" b="1">
                <a:latin typeface="微軟正黑體" panose="020B0604030504040204" pitchFamily="34" charset="-120"/>
                <a:ea typeface="微軟正黑體" panose="020B0604030504040204" pitchFamily="34" charset="-120"/>
              </a:rPr>
              <a:t>         </a:t>
            </a:r>
            <a:r>
              <a:rPr lang="zh-TW" altLang="en-US" sz="2400" b="1">
                <a:solidFill>
                  <a:srgbClr val="990099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盡在</a:t>
            </a:r>
            <a:r>
              <a:rPr lang="zh-TW" altLang="en-US" sz="2400" b="1">
                <a:solidFill>
                  <a:schemeClr val="accent6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承富</a:t>
            </a:r>
            <a:endParaRPr lang="en-US" altLang="zh-TW" sz="2400" b="1">
              <a:solidFill>
                <a:schemeClr val="accent6">
                  <a:lumMod val="75000"/>
                </a:schemeClr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r>
              <a:rPr lang="zh-TW" altLang="en-US" sz="1800" b="1">
                <a:latin typeface="微軟正黑體" panose="020B0604030504040204" pitchFamily="34" charset="-120"/>
                <a:ea typeface="微軟正黑體" panose="020B0604030504040204" pitchFamily="34" charset="-120"/>
              </a:rPr>
              <a:t>   </a:t>
            </a:r>
          </a:p>
        </xdr:txBody>
      </xdr:sp>
      <xdr:pic>
        <xdr:nvPicPr>
          <xdr:cNvPr id="13" name="圖片 12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49143" y="8953500"/>
            <a:ext cx="2102304" cy="2127250"/>
          </a:xfrm>
          <a:prstGeom prst="rect">
            <a:avLst/>
          </a:prstGeom>
        </xdr:spPr>
      </xdr:pic>
      <xdr:pic>
        <xdr:nvPicPr>
          <xdr:cNvPr id="15" name="圖片 14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804495">
            <a:off x="5667375" y="8998860"/>
            <a:ext cx="1138255" cy="1013043"/>
          </a:xfrm>
          <a:prstGeom prst="rect">
            <a:avLst/>
          </a:prstGeom>
        </xdr:spPr>
      </xdr:pic>
      <xdr:sp macro="" textlink="">
        <xdr:nvSpPr>
          <xdr:cNvPr id="18" name="矩形 17"/>
          <xdr:cNvSpPr/>
        </xdr:nvSpPr>
        <xdr:spPr>
          <a:xfrm>
            <a:off x="8751662" y="8962572"/>
            <a:ext cx="4649106" cy="48758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zh-TW" altLang="en-US" sz="2400" b="1">
                <a:solidFill>
                  <a:schemeClr val="tx2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午餐也能吃好吃的</a:t>
            </a:r>
            <a:r>
              <a:rPr lang="zh-TW" altLang="en-US" sz="2400" b="1">
                <a:solidFill>
                  <a:schemeClr val="accent2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泰式</a:t>
            </a:r>
            <a:r>
              <a:rPr lang="zh-TW" altLang="en-US" sz="2400" b="1">
                <a:solidFill>
                  <a:schemeClr val="tx2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打拋</a:t>
            </a:r>
            <a:r>
              <a:rPr lang="zh-TW" altLang="en-US" sz="2400" b="1">
                <a:solidFill>
                  <a:srgbClr val="FF9900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豬</a:t>
            </a:r>
            <a:r>
              <a:rPr lang="zh-TW" altLang="en-US" sz="2400" b="1">
                <a:solidFill>
                  <a:schemeClr val="tx2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飯</a:t>
            </a:r>
          </a:p>
        </xdr:txBody>
      </xdr:sp>
    </xdr:grpSp>
    <xdr:clientData/>
  </xdr:twoCellAnchor>
  <xdr:twoCellAnchor editAs="oneCell">
    <xdr:from>
      <xdr:col>13</xdr:col>
      <xdr:colOff>15875</xdr:colOff>
      <xdr:row>39</xdr:row>
      <xdr:rowOff>115455</xdr:rowOff>
    </xdr:from>
    <xdr:to>
      <xdr:col>17</xdr:col>
      <xdr:colOff>372134</xdr:colOff>
      <xdr:row>46</xdr:row>
      <xdr:rowOff>25086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9171" l="3452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966" y="9467273"/>
          <a:ext cx="3265713" cy="1560631"/>
        </a:xfrm>
        <a:prstGeom prst="rect">
          <a:avLst/>
        </a:prstGeom>
      </xdr:spPr>
    </xdr:pic>
    <xdr:clientData/>
  </xdr:twoCellAnchor>
  <xdr:twoCellAnchor editAs="oneCell">
    <xdr:from>
      <xdr:col>18</xdr:col>
      <xdr:colOff>581603</xdr:colOff>
      <xdr:row>34</xdr:row>
      <xdr:rowOff>189057</xdr:rowOff>
    </xdr:from>
    <xdr:to>
      <xdr:col>20</xdr:col>
      <xdr:colOff>542637</xdr:colOff>
      <xdr:row>43</xdr:row>
      <xdr:rowOff>178537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1512" y="8490239"/>
          <a:ext cx="1415761" cy="2102298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37</xdr:row>
      <xdr:rowOff>138546</xdr:rowOff>
    </xdr:from>
    <xdr:to>
      <xdr:col>6</xdr:col>
      <xdr:colOff>22101</xdr:colOff>
      <xdr:row>43</xdr:row>
      <xdr:rowOff>143989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6111" l="556" r="99167">
                      <a14:foregroundMark x1="58056" y1="91389" x2="58056" y2="913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18" y="9028546"/>
          <a:ext cx="1349828" cy="152944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29</xdr:row>
      <xdr:rowOff>103909</xdr:rowOff>
    </xdr:from>
    <xdr:to>
      <xdr:col>5</xdr:col>
      <xdr:colOff>691210</xdr:colOff>
      <xdr:row>36</xdr:row>
      <xdr:rowOff>123371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3889" r="95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455" y="7077364"/>
          <a:ext cx="1510937" cy="1774371"/>
        </a:xfrm>
        <a:prstGeom prst="rect">
          <a:avLst/>
        </a:prstGeom>
      </xdr:spPr>
    </xdr:pic>
    <xdr:clientData/>
  </xdr:twoCellAnchor>
  <xdr:twoCellAnchor editAs="oneCell">
    <xdr:from>
      <xdr:col>8</xdr:col>
      <xdr:colOff>161635</xdr:colOff>
      <xdr:row>26</xdr:row>
      <xdr:rowOff>115455</xdr:rowOff>
    </xdr:from>
    <xdr:to>
      <xdr:col>10</xdr:col>
      <xdr:colOff>29204</xdr:colOff>
      <xdr:row>35</xdr:row>
      <xdr:rowOff>110408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908" y="6569364"/>
          <a:ext cx="1322296" cy="2107771"/>
        </a:xfrm>
        <a:prstGeom prst="rect">
          <a:avLst/>
        </a:prstGeom>
      </xdr:spPr>
    </xdr:pic>
    <xdr:clientData/>
  </xdr:twoCellAnchor>
  <xdr:twoCellAnchor editAs="oneCell">
    <xdr:from>
      <xdr:col>16</xdr:col>
      <xdr:colOff>92364</xdr:colOff>
      <xdr:row>28</xdr:row>
      <xdr:rowOff>34637</xdr:rowOff>
    </xdr:from>
    <xdr:to>
      <xdr:col>18</xdr:col>
      <xdr:colOff>168</xdr:colOff>
      <xdr:row>32</xdr:row>
      <xdr:rowOff>171121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896" b="89974" l="127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546" y="6811819"/>
          <a:ext cx="1362531" cy="1129393"/>
        </a:xfrm>
        <a:prstGeom prst="rect">
          <a:avLst/>
        </a:prstGeom>
      </xdr:spPr>
    </xdr:pic>
    <xdr:clientData/>
  </xdr:twoCellAnchor>
  <xdr:twoCellAnchor editAs="oneCell">
    <xdr:from>
      <xdr:col>16</xdr:col>
      <xdr:colOff>196273</xdr:colOff>
      <xdr:row>18</xdr:row>
      <xdr:rowOff>127001</xdr:rowOff>
    </xdr:from>
    <xdr:to>
      <xdr:col>17</xdr:col>
      <xdr:colOff>538516</xdr:colOff>
      <xdr:row>26</xdr:row>
      <xdr:rowOff>60885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455" y="4629728"/>
          <a:ext cx="1069606" cy="1885066"/>
        </a:xfrm>
        <a:prstGeom prst="rect">
          <a:avLst/>
        </a:prstGeom>
      </xdr:spPr>
    </xdr:pic>
    <xdr:clientData/>
  </xdr:twoCellAnchor>
  <xdr:twoCellAnchor editAs="oneCell">
    <xdr:from>
      <xdr:col>12</xdr:col>
      <xdr:colOff>196273</xdr:colOff>
      <xdr:row>20</xdr:row>
      <xdr:rowOff>207818</xdr:rowOff>
    </xdr:from>
    <xdr:to>
      <xdr:col>14</xdr:col>
      <xdr:colOff>127000</xdr:colOff>
      <xdr:row>25</xdr:row>
      <xdr:rowOff>174713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5068454"/>
          <a:ext cx="1385455" cy="1294623"/>
        </a:xfrm>
        <a:prstGeom prst="rect">
          <a:avLst/>
        </a:prstGeom>
      </xdr:spPr>
    </xdr:pic>
    <xdr:clientData/>
  </xdr:twoCellAnchor>
  <xdr:twoCellAnchor editAs="oneCell">
    <xdr:from>
      <xdr:col>7</xdr:col>
      <xdr:colOff>669636</xdr:colOff>
      <xdr:row>11</xdr:row>
      <xdr:rowOff>34637</xdr:rowOff>
    </xdr:from>
    <xdr:to>
      <xdr:col>9</xdr:col>
      <xdr:colOff>674412</xdr:colOff>
      <xdr:row>17</xdr:row>
      <xdr:rowOff>85058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9211" b="89474" l="271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8545" y="2782455"/>
          <a:ext cx="1459503" cy="1643694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346364</xdr:colOff>
      <xdr:row>10</xdr:row>
      <xdr:rowOff>23091</xdr:rowOff>
    </xdr:from>
    <xdr:to>
      <xdr:col>6</xdr:col>
      <xdr:colOff>76289</xdr:colOff>
      <xdr:row>17</xdr:row>
      <xdr:rowOff>120899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182" y="2574636"/>
          <a:ext cx="1184652" cy="1887354"/>
        </a:xfrm>
        <a:prstGeom prst="rect">
          <a:avLst/>
        </a:prstGeom>
      </xdr:spPr>
    </xdr:pic>
    <xdr:clientData/>
  </xdr:twoCellAnchor>
  <xdr:twoCellAnchor editAs="oneCell">
    <xdr:from>
      <xdr:col>16</xdr:col>
      <xdr:colOff>450272</xdr:colOff>
      <xdr:row>9</xdr:row>
      <xdr:rowOff>46182</xdr:rowOff>
    </xdr:from>
    <xdr:to>
      <xdr:col>17</xdr:col>
      <xdr:colOff>685795</xdr:colOff>
      <xdr:row>16</xdr:row>
      <xdr:rowOff>82691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5454" y="2436091"/>
          <a:ext cx="962886" cy="1722145"/>
        </a:xfrm>
        <a:prstGeom prst="rect">
          <a:avLst/>
        </a:prstGeom>
      </xdr:spPr>
    </xdr:pic>
    <xdr:clientData/>
  </xdr:twoCellAnchor>
  <xdr:twoCellAnchor editAs="oneCell">
    <xdr:from>
      <xdr:col>12</xdr:col>
      <xdr:colOff>57728</xdr:colOff>
      <xdr:row>0</xdr:row>
      <xdr:rowOff>404091</xdr:rowOff>
    </xdr:from>
    <xdr:to>
      <xdr:col>13</xdr:col>
      <xdr:colOff>605087</xdr:colOff>
      <xdr:row>7</xdr:row>
      <xdr:rowOff>211038</xdr:rowOff>
    </xdr:to>
    <xdr:pic>
      <xdr:nvPicPr>
        <xdr:cNvPr id="53" name="圖片 52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8243455" y="404091"/>
          <a:ext cx="1274723" cy="1769674"/>
        </a:xfrm>
        <a:prstGeom prst="rect">
          <a:avLst/>
        </a:prstGeom>
      </xdr:spPr>
    </xdr:pic>
    <xdr:clientData/>
  </xdr:twoCellAnchor>
  <xdr:twoCellAnchor editAs="oneCell">
    <xdr:from>
      <xdr:col>8</xdr:col>
      <xdr:colOff>57727</xdr:colOff>
      <xdr:row>2</xdr:row>
      <xdr:rowOff>23090</xdr:rowOff>
    </xdr:from>
    <xdr:to>
      <xdr:col>9</xdr:col>
      <xdr:colOff>714609</xdr:colOff>
      <xdr:row>8</xdr:row>
      <xdr:rowOff>-1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658090"/>
          <a:ext cx="1384245" cy="1570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9"/>
  <sheetViews>
    <sheetView tabSelected="1" topLeftCell="A7" zoomScale="66" zoomScaleNormal="66" workbookViewId="0">
      <selection activeCell="J6" sqref="J6:M6"/>
    </sheetView>
  </sheetViews>
  <sheetFormatPr defaultColWidth="9" defaultRowHeight="16.5"/>
  <cols>
    <col min="1" max="1" width="2.625" style="96" customWidth="1"/>
    <col min="2" max="21" width="10.625" style="98" customWidth="1"/>
    <col min="22" max="16384" width="9" style="96"/>
  </cols>
  <sheetData>
    <row r="1" spans="2:21" ht="35.1" customHeight="1" thickBot="1">
      <c r="B1" s="188"/>
      <c r="C1" s="188"/>
      <c r="D1" s="188"/>
      <c r="E1" s="188"/>
      <c r="F1" s="188"/>
      <c r="J1" s="189"/>
      <c r="K1" s="189"/>
      <c r="L1" s="189"/>
      <c r="M1" s="189"/>
      <c r="N1" s="189"/>
      <c r="O1" s="189"/>
      <c r="P1" s="189"/>
      <c r="Q1" s="137"/>
      <c r="R1" s="137"/>
      <c r="S1" s="137"/>
      <c r="T1" s="137"/>
      <c r="U1" s="109"/>
    </row>
    <row r="2" spans="2:21" s="100" customFormat="1" ht="15" customHeight="1">
      <c r="B2" s="190" t="s">
        <v>166</v>
      </c>
      <c r="C2" s="191"/>
      <c r="D2" s="191"/>
      <c r="E2" s="192"/>
      <c r="F2" s="193" t="s">
        <v>167</v>
      </c>
      <c r="G2" s="193"/>
      <c r="H2" s="193"/>
      <c r="I2" s="193"/>
      <c r="J2" s="194" t="s">
        <v>168</v>
      </c>
      <c r="K2" s="194"/>
      <c r="L2" s="194"/>
      <c r="M2" s="195"/>
      <c r="N2" s="193" t="s">
        <v>169</v>
      </c>
      <c r="O2" s="193"/>
      <c r="P2" s="193"/>
      <c r="Q2" s="193"/>
      <c r="R2" s="193" t="s">
        <v>170</v>
      </c>
      <c r="S2" s="193"/>
      <c r="T2" s="193"/>
      <c r="U2" s="196"/>
    </row>
    <row r="3" spans="2:21" s="173" customFormat="1" ht="21" customHeight="1">
      <c r="B3" s="197" t="s">
        <v>73</v>
      </c>
      <c r="C3" s="198"/>
      <c r="D3" s="198"/>
      <c r="E3" s="198"/>
      <c r="F3" s="199" t="s">
        <v>74</v>
      </c>
      <c r="G3" s="200"/>
      <c r="H3" s="200"/>
      <c r="I3" s="201"/>
      <c r="J3" s="202" t="s">
        <v>221</v>
      </c>
      <c r="K3" s="203"/>
      <c r="L3" s="203"/>
      <c r="M3" s="203"/>
      <c r="N3" s="199" t="s">
        <v>99</v>
      </c>
      <c r="O3" s="200"/>
      <c r="P3" s="200"/>
      <c r="Q3" s="201"/>
      <c r="R3" s="204" t="s">
        <v>197</v>
      </c>
      <c r="S3" s="204"/>
      <c r="T3" s="204"/>
      <c r="U3" s="205"/>
    </row>
    <row r="4" spans="2:21" s="173" customFormat="1" ht="21" customHeight="1">
      <c r="B4" s="206" t="s">
        <v>398</v>
      </c>
      <c r="C4" s="207"/>
      <c r="D4" s="207"/>
      <c r="E4" s="207"/>
      <c r="F4" s="208" t="s">
        <v>331</v>
      </c>
      <c r="G4" s="209"/>
      <c r="H4" s="209"/>
      <c r="I4" s="210"/>
      <c r="J4" s="211" t="s">
        <v>318</v>
      </c>
      <c r="K4" s="212"/>
      <c r="L4" s="212"/>
      <c r="M4" s="212"/>
      <c r="N4" s="213" t="s">
        <v>188</v>
      </c>
      <c r="O4" s="214"/>
      <c r="P4" s="214"/>
      <c r="Q4" s="215"/>
      <c r="R4" s="216" t="s">
        <v>326</v>
      </c>
      <c r="S4" s="217"/>
      <c r="T4" s="217"/>
      <c r="U4" s="218"/>
    </row>
    <row r="5" spans="2:21" s="173" customFormat="1" ht="21" customHeight="1">
      <c r="B5" s="219" t="s">
        <v>324</v>
      </c>
      <c r="C5" s="220"/>
      <c r="D5" s="220"/>
      <c r="E5" s="220"/>
      <c r="F5" s="221" t="s">
        <v>325</v>
      </c>
      <c r="G5" s="222"/>
      <c r="H5" s="222"/>
      <c r="I5" s="223"/>
      <c r="J5" s="230" t="s">
        <v>319</v>
      </c>
      <c r="K5" s="231"/>
      <c r="L5" s="231"/>
      <c r="M5" s="231"/>
      <c r="N5" s="224" t="s">
        <v>332</v>
      </c>
      <c r="O5" s="225"/>
      <c r="P5" s="225"/>
      <c r="Q5" s="226"/>
      <c r="R5" s="227" t="s">
        <v>405</v>
      </c>
      <c r="S5" s="228"/>
      <c r="T5" s="228"/>
      <c r="U5" s="229"/>
    </row>
    <row r="6" spans="2:21" s="173" customFormat="1" ht="21" customHeight="1">
      <c r="B6" s="232" t="s">
        <v>323</v>
      </c>
      <c r="C6" s="233"/>
      <c r="D6" s="233"/>
      <c r="E6" s="233"/>
      <c r="F6" s="234" t="s">
        <v>409</v>
      </c>
      <c r="G6" s="235"/>
      <c r="H6" s="235"/>
      <c r="I6" s="236"/>
      <c r="J6" s="247" t="s">
        <v>162</v>
      </c>
      <c r="K6" s="248"/>
      <c r="L6" s="248"/>
      <c r="M6" s="248"/>
      <c r="N6" s="237" t="s">
        <v>333</v>
      </c>
      <c r="O6" s="238"/>
      <c r="P6" s="238"/>
      <c r="Q6" s="239"/>
      <c r="R6" s="185" t="s">
        <v>198</v>
      </c>
      <c r="S6" s="240"/>
      <c r="T6" s="240"/>
      <c r="U6" s="241"/>
    </row>
    <row r="7" spans="2:21" s="173" customFormat="1" ht="21" customHeight="1">
      <c r="B7" s="242" t="s">
        <v>203</v>
      </c>
      <c r="C7" s="243"/>
      <c r="D7" s="243"/>
      <c r="E7" s="243"/>
      <c r="F7" s="244" t="s">
        <v>204</v>
      </c>
      <c r="G7" s="243"/>
      <c r="H7" s="243"/>
      <c r="I7" s="245"/>
      <c r="J7" s="244" t="s">
        <v>107</v>
      </c>
      <c r="K7" s="243"/>
      <c r="L7" s="243"/>
      <c r="M7" s="243"/>
      <c r="N7" s="244" t="s">
        <v>77</v>
      </c>
      <c r="O7" s="243"/>
      <c r="P7" s="243"/>
      <c r="Q7" s="245"/>
      <c r="R7" s="244" t="s">
        <v>76</v>
      </c>
      <c r="S7" s="243"/>
      <c r="T7" s="243"/>
      <c r="U7" s="246"/>
    </row>
    <row r="8" spans="2:21" s="173" customFormat="1" ht="21" customHeight="1">
      <c r="B8" s="249" t="s">
        <v>238</v>
      </c>
      <c r="C8" s="250"/>
      <c r="D8" s="250"/>
      <c r="E8" s="251"/>
      <c r="F8" s="252" t="s">
        <v>335</v>
      </c>
      <c r="G8" s="250"/>
      <c r="H8" s="250"/>
      <c r="I8" s="251"/>
      <c r="J8" s="252" t="s">
        <v>239</v>
      </c>
      <c r="K8" s="250"/>
      <c r="L8" s="250"/>
      <c r="M8" s="250"/>
      <c r="N8" s="252" t="s">
        <v>334</v>
      </c>
      <c r="O8" s="250"/>
      <c r="P8" s="250"/>
      <c r="Q8" s="251"/>
      <c r="R8" s="252" t="s">
        <v>240</v>
      </c>
      <c r="S8" s="250"/>
      <c r="T8" s="250"/>
      <c r="U8" s="253"/>
    </row>
    <row r="9" spans="2:21" s="110" customFormat="1" ht="12.95" customHeight="1">
      <c r="B9" s="151" t="s">
        <v>45</v>
      </c>
      <c r="C9" s="122">
        <f>第一週明細!W12</f>
        <v>703.9</v>
      </c>
      <c r="D9" s="123" t="s">
        <v>9</v>
      </c>
      <c r="E9" s="124">
        <f>第一週明細!W8</f>
        <v>21.5</v>
      </c>
      <c r="F9" s="123" t="s">
        <v>45</v>
      </c>
      <c r="G9" s="122">
        <f>第一週明細!W20</f>
        <v>710</v>
      </c>
      <c r="H9" s="123" t="s">
        <v>9</v>
      </c>
      <c r="I9" s="124">
        <f>第一週明細!W16</f>
        <v>22</v>
      </c>
      <c r="J9" s="123" t="s">
        <v>45</v>
      </c>
      <c r="K9" s="122">
        <f>第一週明細!W28</f>
        <v>728.8</v>
      </c>
      <c r="L9" s="123" t="s">
        <v>9</v>
      </c>
      <c r="M9" s="139">
        <f>第一週明細!W24</f>
        <v>24</v>
      </c>
      <c r="N9" s="123" t="s">
        <v>45</v>
      </c>
      <c r="O9" s="122">
        <f>第一週明細!W36</f>
        <v>729.7</v>
      </c>
      <c r="P9" s="123" t="s">
        <v>9</v>
      </c>
      <c r="Q9" s="124">
        <f>第一週明細!W32</f>
        <v>24.5</v>
      </c>
      <c r="R9" s="113" t="s">
        <v>45</v>
      </c>
      <c r="S9" s="112">
        <f>第一週明細!W44</f>
        <v>700.6</v>
      </c>
      <c r="T9" s="113" t="s">
        <v>9</v>
      </c>
      <c r="U9" s="115">
        <f>第一週明細!W40</f>
        <v>25</v>
      </c>
    </row>
    <row r="10" spans="2:21" s="110" customFormat="1" ht="12.95" customHeight="1" thickBot="1">
      <c r="B10" s="116" t="s">
        <v>7</v>
      </c>
      <c r="C10" s="117">
        <f>第一週明細!W6</f>
        <v>100</v>
      </c>
      <c r="D10" s="118" t="s">
        <v>11</v>
      </c>
      <c r="E10" s="117">
        <f>第一週明細!W10</f>
        <v>27.6</v>
      </c>
      <c r="F10" s="118" t="s">
        <v>7</v>
      </c>
      <c r="G10" s="117">
        <f>第一週明細!W14</f>
        <v>101</v>
      </c>
      <c r="H10" s="118" t="s">
        <v>11</v>
      </c>
      <c r="I10" s="117">
        <f>第一週明細!W18</f>
        <v>27</v>
      </c>
      <c r="J10" s="118" t="s">
        <v>7</v>
      </c>
      <c r="K10" s="117">
        <f>第一週明細!W22</f>
        <v>100.5</v>
      </c>
      <c r="L10" s="118" t="s">
        <v>11</v>
      </c>
      <c r="M10" s="121">
        <f>第一週明細!W26</f>
        <v>27.7</v>
      </c>
      <c r="N10" s="118" t="s">
        <v>7</v>
      </c>
      <c r="O10" s="117">
        <f>第一週明細!W30</f>
        <v>100</v>
      </c>
      <c r="P10" s="118" t="s">
        <v>11</v>
      </c>
      <c r="Q10" s="117">
        <f>第一週明細!W34</f>
        <v>27.3</v>
      </c>
      <c r="R10" s="118" t="s">
        <v>7</v>
      </c>
      <c r="S10" s="117">
        <f>第一週明細!W38</f>
        <v>91</v>
      </c>
      <c r="T10" s="118" t="s">
        <v>11</v>
      </c>
      <c r="U10" s="119">
        <f>第一週明細!W42</f>
        <v>27.9</v>
      </c>
    </row>
    <row r="11" spans="2:21" s="100" customFormat="1" ht="15" customHeight="1">
      <c r="B11" s="254" t="s">
        <v>171</v>
      </c>
      <c r="C11" s="255"/>
      <c r="D11" s="255"/>
      <c r="E11" s="256"/>
      <c r="F11" s="255" t="s">
        <v>172</v>
      </c>
      <c r="G11" s="255"/>
      <c r="H11" s="255"/>
      <c r="I11" s="255"/>
      <c r="J11" s="257" t="s">
        <v>173</v>
      </c>
      <c r="K11" s="193"/>
      <c r="L11" s="193"/>
      <c r="M11" s="258"/>
      <c r="N11" s="193" t="s">
        <v>174</v>
      </c>
      <c r="O11" s="193"/>
      <c r="P11" s="193"/>
      <c r="Q11" s="193"/>
      <c r="R11" s="193" t="s">
        <v>175</v>
      </c>
      <c r="S11" s="193"/>
      <c r="T11" s="193"/>
      <c r="U11" s="196"/>
    </row>
    <row r="12" spans="2:21" s="173" customFormat="1" ht="21" customHeight="1">
      <c r="B12" s="259" t="s">
        <v>72</v>
      </c>
      <c r="C12" s="260"/>
      <c r="D12" s="260"/>
      <c r="E12" s="202"/>
      <c r="F12" s="261" t="s">
        <v>100</v>
      </c>
      <c r="G12" s="262"/>
      <c r="H12" s="262"/>
      <c r="I12" s="263"/>
      <c r="J12" s="202" t="s">
        <v>221</v>
      </c>
      <c r="K12" s="203"/>
      <c r="L12" s="203"/>
      <c r="M12" s="203"/>
      <c r="N12" s="199" t="s">
        <v>98</v>
      </c>
      <c r="O12" s="200"/>
      <c r="P12" s="200"/>
      <c r="Q12" s="201"/>
      <c r="R12" s="264" t="s">
        <v>245</v>
      </c>
      <c r="S12" s="265"/>
      <c r="T12" s="265"/>
      <c r="U12" s="266"/>
    </row>
    <row r="13" spans="2:21" s="173" customFormat="1" ht="21" customHeight="1">
      <c r="B13" s="267" t="s">
        <v>337</v>
      </c>
      <c r="C13" s="268"/>
      <c r="D13" s="268"/>
      <c r="E13" s="268"/>
      <c r="F13" s="216" t="s">
        <v>336</v>
      </c>
      <c r="G13" s="217"/>
      <c r="H13" s="217"/>
      <c r="I13" s="269"/>
      <c r="J13" s="270" t="s">
        <v>159</v>
      </c>
      <c r="K13" s="271"/>
      <c r="L13" s="271"/>
      <c r="M13" s="271"/>
      <c r="N13" s="272" t="s">
        <v>196</v>
      </c>
      <c r="O13" s="273"/>
      <c r="P13" s="273"/>
      <c r="Q13" s="274"/>
      <c r="R13" s="275" t="s">
        <v>195</v>
      </c>
      <c r="S13" s="276"/>
      <c r="T13" s="276"/>
      <c r="U13" s="277"/>
    </row>
    <row r="14" spans="2:21" s="173" customFormat="1" ht="21" customHeight="1">
      <c r="B14" s="278" t="s">
        <v>362</v>
      </c>
      <c r="C14" s="279"/>
      <c r="D14" s="279"/>
      <c r="E14" s="280"/>
      <c r="F14" s="281" t="s">
        <v>243</v>
      </c>
      <c r="G14" s="282"/>
      <c r="H14" s="282"/>
      <c r="I14" s="283"/>
      <c r="J14" s="284" t="s">
        <v>320</v>
      </c>
      <c r="K14" s="285"/>
      <c r="L14" s="285"/>
      <c r="M14" s="285"/>
      <c r="N14" s="286" t="s">
        <v>341</v>
      </c>
      <c r="O14" s="287"/>
      <c r="P14" s="287"/>
      <c r="Q14" s="288"/>
      <c r="R14" s="302" t="s">
        <v>249</v>
      </c>
      <c r="S14" s="303"/>
      <c r="T14" s="303"/>
      <c r="U14" s="304"/>
    </row>
    <row r="15" spans="2:21" s="173" customFormat="1" ht="21" customHeight="1">
      <c r="B15" s="289" t="s">
        <v>338</v>
      </c>
      <c r="C15" s="290"/>
      <c r="D15" s="290"/>
      <c r="E15" s="237"/>
      <c r="F15" s="291" t="s">
        <v>339</v>
      </c>
      <c r="G15" s="292"/>
      <c r="H15" s="292"/>
      <c r="I15" s="293"/>
      <c r="J15" s="294" t="s">
        <v>340</v>
      </c>
      <c r="K15" s="295"/>
      <c r="L15" s="295"/>
      <c r="M15" s="295"/>
      <c r="N15" s="296" t="s">
        <v>244</v>
      </c>
      <c r="O15" s="297"/>
      <c r="P15" s="297"/>
      <c r="Q15" s="298"/>
      <c r="R15" s="299" t="s">
        <v>342</v>
      </c>
      <c r="S15" s="300"/>
      <c r="T15" s="300"/>
      <c r="U15" s="301"/>
    </row>
    <row r="16" spans="2:21" s="173" customFormat="1" ht="21" customHeight="1">
      <c r="B16" s="305" t="s">
        <v>76</v>
      </c>
      <c r="C16" s="306"/>
      <c r="D16" s="306"/>
      <c r="E16" s="244"/>
      <c r="F16" s="306" t="s">
        <v>77</v>
      </c>
      <c r="G16" s="306"/>
      <c r="H16" s="306"/>
      <c r="I16" s="306"/>
      <c r="J16" s="306" t="s">
        <v>76</v>
      </c>
      <c r="K16" s="306"/>
      <c r="L16" s="306"/>
      <c r="M16" s="244"/>
      <c r="N16" s="244" t="s">
        <v>101</v>
      </c>
      <c r="O16" s="243"/>
      <c r="P16" s="243"/>
      <c r="Q16" s="245"/>
      <c r="R16" s="244" t="s">
        <v>102</v>
      </c>
      <c r="S16" s="243"/>
      <c r="T16" s="243"/>
      <c r="U16" s="246"/>
    </row>
    <row r="17" spans="2:21" s="173" customFormat="1" ht="21" customHeight="1">
      <c r="B17" s="307" t="s">
        <v>241</v>
      </c>
      <c r="C17" s="308"/>
      <c r="D17" s="308"/>
      <c r="E17" s="252"/>
      <c r="F17" s="308" t="s">
        <v>242</v>
      </c>
      <c r="G17" s="308"/>
      <c r="H17" s="308"/>
      <c r="I17" s="308"/>
      <c r="J17" s="308" t="s">
        <v>108</v>
      </c>
      <c r="K17" s="308"/>
      <c r="L17" s="308"/>
      <c r="M17" s="252"/>
      <c r="N17" s="252" t="s">
        <v>149</v>
      </c>
      <c r="O17" s="250"/>
      <c r="P17" s="250"/>
      <c r="Q17" s="251"/>
      <c r="R17" s="252" t="s">
        <v>209</v>
      </c>
      <c r="S17" s="250"/>
      <c r="T17" s="250"/>
      <c r="U17" s="253"/>
    </row>
    <row r="18" spans="2:21" s="110" customFormat="1" ht="12.95" customHeight="1">
      <c r="B18" s="111" t="s">
        <v>45</v>
      </c>
      <c r="C18" s="112">
        <f>第二週明細!W12</f>
        <v>731</v>
      </c>
      <c r="D18" s="113" t="s">
        <v>9</v>
      </c>
      <c r="E18" s="114">
        <f>第二週明細!W8</f>
        <v>25</v>
      </c>
      <c r="F18" s="113" t="s">
        <v>45</v>
      </c>
      <c r="G18" s="112">
        <f>第二週明細!W20</f>
        <v>735.4</v>
      </c>
      <c r="H18" s="113" t="s">
        <v>9</v>
      </c>
      <c r="I18" s="114">
        <f>第二週明細!W16</f>
        <v>21</v>
      </c>
      <c r="J18" s="113" t="s">
        <v>45</v>
      </c>
      <c r="K18" s="112">
        <f>第二週明細!W28</f>
        <v>702</v>
      </c>
      <c r="L18" s="113" t="s">
        <v>9</v>
      </c>
      <c r="M18" s="120">
        <f>第二週明細!W24</f>
        <v>22</v>
      </c>
      <c r="N18" s="123" t="s">
        <v>45</v>
      </c>
      <c r="O18" s="122">
        <f>第二週明細!W36</f>
        <v>726.9</v>
      </c>
      <c r="P18" s="123" t="s">
        <v>9</v>
      </c>
      <c r="Q18" s="124">
        <f>第二週明細!W32</f>
        <v>24.5</v>
      </c>
      <c r="R18" s="123" t="s">
        <v>45</v>
      </c>
      <c r="S18" s="122">
        <f>第二週明細!W44</f>
        <v>726.3</v>
      </c>
      <c r="T18" s="123" t="s">
        <v>9</v>
      </c>
      <c r="U18" s="155">
        <f>第二週明細!W40</f>
        <v>21.5</v>
      </c>
    </row>
    <row r="19" spans="2:21" s="110" customFormat="1" ht="12.95" customHeight="1" thickBot="1">
      <c r="B19" s="116" t="s">
        <v>7</v>
      </c>
      <c r="C19" s="117">
        <f>第二週明細!W6</f>
        <v>99.5</v>
      </c>
      <c r="D19" s="118" t="s">
        <v>11</v>
      </c>
      <c r="E19" s="117">
        <f>第二週明細!W10</f>
        <v>27</v>
      </c>
      <c r="F19" s="118" t="s">
        <v>7</v>
      </c>
      <c r="G19" s="117">
        <f>第二週明細!W14</f>
        <v>109.5</v>
      </c>
      <c r="H19" s="118" t="s">
        <v>47</v>
      </c>
      <c r="I19" s="117">
        <f>第二週明細!W18</f>
        <v>27.1</v>
      </c>
      <c r="J19" s="118" t="s">
        <v>7</v>
      </c>
      <c r="K19" s="117">
        <f>第二週明細!W22</f>
        <v>98.5</v>
      </c>
      <c r="L19" s="118" t="s">
        <v>11</v>
      </c>
      <c r="M19" s="121">
        <f>第二週明細!W26</f>
        <v>27.5</v>
      </c>
      <c r="N19" s="118" t="s">
        <v>7</v>
      </c>
      <c r="O19" s="117">
        <f>第二週明細!W30</f>
        <v>99</v>
      </c>
      <c r="P19" s="118" t="s">
        <v>11</v>
      </c>
      <c r="Q19" s="117">
        <f>第二週明細!W34</f>
        <v>27.6</v>
      </c>
      <c r="R19" s="118" t="s">
        <v>7</v>
      </c>
      <c r="S19" s="117">
        <f>第二週明細!W38</f>
        <v>105.5</v>
      </c>
      <c r="T19" s="118" t="s">
        <v>11</v>
      </c>
      <c r="U19" s="119">
        <f>第二週明細!W42</f>
        <v>27.7</v>
      </c>
    </row>
    <row r="20" spans="2:21" s="100" customFormat="1" ht="15" customHeight="1">
      <c r="B20" s="309" t="s">
        <v>176</v>
      </c>
      <c r="C20" s="193"/>
      <c r="D20" s="193"/>
      <c r="E20" s="258"/>
      <c r="F20" s="193" t="s">
        <v>177</v>
      </c>
      <c r="G20" s="193"/>
      <c r="H20" s="193"/>
      <c r="I20" s="193"/>
      <c r="J20" s="193" t="s">
        <v>178</v>
      </c>
      <c r="K20" s="193"/>
      <c r="L20" s="193"/>
      <c r="M20" s="258"/>
      <c r="N20" s="256" t="s">
        <v>179</v>
      </c>
      <c r="O20" s="310"/>
      <c r="P20" s="310"/>
      <c r="Q20" s="311"/>
      <c r="R20" s="256" t="s">
        <v>180</v>
      </c>
      <c r="S20" s="310"/>
      <c r="T20" s="310"/>
      <c r="U20" s="312"/>
    </row>
    <row r="21" spans="2:21" s="173" customFormat="1" ht="21" customHeight="1">
      <c r="B21" s="197" t="s">
        <v>103</v>
      </c>
      <c r="C21" s="198"/>
      <c r="D21" s="198"/>
      <c r="E21" s="198"/>
      <c r="F21" s="199" t="s">
        <v>104</v>
      </c>
      <c r="G21" s="200"/>
      <c r="H21" s="200"/>
      <c r="I21" s="201"/>
      <c r="J21" s="202" t="s">
        <v>221</v>
      </c>
      <c r="K21" s="203"/>
      <c r="L21" s="203"/>
      <c r="M21" s="203"/>
      <c r="N21" s="199" t="s">
        <v>97</v>
      </c>
      <c r="O21" s="200"/>
      <c r="P21" s="200"/>
      <c r="Q21" s="201"/>
      <c r="R21" s="264" t="s">
        <v>222</v>
      </c>
      <c r="S21" s="265"/>
      <c r="T21" s="265"/>
      <c r="U21" s="266"/>
    </row>
    <row r="22" spans="2:21" s="173" customFormat="1" ht="21" customHeight="1">
      <c r="B22" s="313" t="s">
        <v>246</v>
      </c>
      <c r="C22" s="314"/>
      <c r="D22" s="314"/>
      <c r="E22" s="314"/>
      <c r="F22" s="315" t="s">
        <v>248</v>
      </c>
      <c r="G22" s="316"/>
      <c r="H22" s="316"/>
      <c r="I22" s="317"/>
      <c r="J22" s="213" t="s">
        <v>250</v>
      </c>
      <c r="K22" s="214"/>
      <c r="L22" s="214"/>
      <c r="M22" s="214"/>
      <c r="N22" s="318" t="s">
        <v>194</v>
      </c>
      <c r="O22" s="319"/>
      <c r="P22" s="319"/>
      <c r="Q22" s="320"/>
      <c r="R22" s="182" t="s">
        <v>326</v>
      </c>
      <c r="S22" s="183"/>
      <c r="T22" s="183"/>
      <c r="U22" s="184"/>
    </row>
    <row r="23" spans="2:21" s="173" customFormat="1" ht="21" customHeight="1">
      <c r="B23" s="321" t="s">
        <v>407</v>
      </c>
      <c r="C23" s="322"/>
      <c r="D23" s="322"/>
      <c r="E23" s="322"/>
      <c r="F23" s="323" t="s">
        <v>343</v>
      </c>
      <c r="G23" s="324"/>
      <c r="H23" s="324"/>
      <c r="I23" s="325"/>
      <c r="J23" s="326" t="s">
        <v>251</v>
      </c>
      <c r="K23" s="327"/>
      <c r="L23" s="327"/>
      <c r="M23" s="327"/>
      <c r="N23" s="328" t="s">
        <v>320</v>
      </c>
      <c r="O23" s="329"/>
      <c r="P23" s="329"/>
      <c r="Q23" s="330"/>
      <c r="R23" s="185" t="s">
        <v>346</v>
      </c>
      <c r="S23" s="186"/>
      <c r="T23" s="186"/>
      <c r="U23" s="187"/>
    </row>
    <row r="24" spans="2:21" s="173" customFormat="1" ht="21" customHeight="1">
      <c r="B24" s="331" t="s">
        <v>247</v>
      </c>
      <c r="C24" s="238"/>
      <c r="D24" s="238"/>
      <c r="E24" s="238"/>
      <c r="F24" s="332" t="s">
        <v>133</v>
      </c>
      <c r="G24" s="333"/>
      <c r="H24" s="333"/>
      <c r="I24" s="334"/>
      <c r="J24" s="335" t="s">
        <v>344</v>
      </c>
      <c r="K24" s="335"/>
      <c r="L24" s="335"/>
      <c r="M24" s="336"/>
      <c r="N24" s="337" t="s">
        <v>345</v>
      </c>
      <c r="O24" s="338"/>
      <c r="P24" s="338"/>
      <c r="Q24" s="339"/>
      <c r="R24" s="237" t="s">
        <v>193</v>
      </c>
      <c r="S24" s="238"/>
      <c r="T24" s="238"/>
      <c r="U24" s="340"/>
    </row>
    <row r="25" spans="2:21" s="173" customFormat="1" ht="21" customHeight="1">
      <c r="B25" s="242" t="s">
        <v>131</v>
      </c>
      <c r="C25" s="243"/>
      <c r="D25" s="243"/>
      <c r="E25" s="243"/>
      <c r="F25" s="244" t="s">
        <v>132</v>
      </c>
      <c r="G25" s="243"/>
      <c r="H25" s="243"/>
      <c r="I25" s="245"/>
      <c r="J25" s="306" t="s">
        <v>190</v>
      </c>
      <c r="K25" s="306"/>
      <c r="L25" s="306"/>
      <c r="M25" s="244"/>
      <c r="N25" s="244" t="s">
        <v>189</v>
      </c>
      <c r="O25" s="243"/>
      <c r="P25" s="243"/>
      <c r="Q25" s="245"/>
      <c r="R25" s="244" t="s">
        <v>105</v>
      </c>
      <c r="S25" s="243"/>
      <c r="T25" s="243"/>
      <c r="U25" s="246"/>
    </row>
    <row r="26" spans="2:21" s="173" customFormat="1" ht="21" customHeight="1">
      <c r="B26" s="197" t="s">
        <v>135</v>
      </c>
      <c r="C26" s="198"/>
      <c r="D26" s="198"/>
      <c r="E26" s="198"/>
      <c r="F26" s="341" t="s">
        <v>134</v>
      </c>
      <c r="G26" s="198"/>
      <c r="H26" s="198"/>
      <c r="I26" s="342"/>
      <c r="J26" s="308" t="s">
        <v>136</v>
      </c>
      <c r="K26" s="308"/>
      <c r="L26" s="308"/>
      <c r="M26" s="252"/>
      <c r="N26" s="252" t="s">
        <v>252</v>
      </c>
      <c r="O26" s="250"/>
      <c r="P26" s="250"/>
      <c r="Q26" s="251"/>
      <c r="R26" s="252" t="s">
        <v>397</v>
      </c>
      <c r="S26" s="250"/>
      <c r="T26" s="250"/>
      <c r="U26" s="253"/>
    </row>
    <row r="27" spans="2:21" s="110" customFormat="1" ht="12.95" customHeight="1">
      <c r="B27" s="111" t="s">
        <v>45</v>
      </c>
      <c r="C27" s="112">
        <f>第三週明細!W12</f>
        <v>758.8</v>
      </c>
      <c r="D27" s="113" t="s">
        <v>9</v>
      </c>
      <c r="E27" s="120">
        <f>第三週明細!W8</f>
        <v>24</v>
      </c>
      <c r="F27" s="113" t="s">
        <v>45</v>
      </c>
      <c r="G27" s="112">
        <f>第三週明細!W20</f>
        <v>704.4</v>
      </c>
      <c r="H27" s="113" t="s">
        <v>9</v>
      </c>
      <c r="I27" s="114">
        <f>第三週明細!W16</f>
        <v>22</v>
      </c>
      <c r="J27" s="113" t="s">
        <v>45</v>
      </c>
      <c r="K27" s="112">
        <f>第三週明細!W28</f>
        <v>725.3</v>
      </c>
      <c r="L27" s="113" t="s">
        <v>9</v>
      </c>
      <c r="M27" s="120">
        <f>第三週明細!W24</f>
        <v>24.5</v>
      </c>
      <c r="N27" s="123" t="s">
        <v>45</v>
      </c>
      <c r="O27" s="122">
        <f>第三週明細!W36</f>
        <v>706.8</v>
      </c>
      <c r="P27" s="123" t="s">
        <v>9</v>
      </c>
      <c r="Q27" s="124">
        <f>第三週明細!W32</f>
        <v>22</v>
      </c>
      <c r="R27" s="123" t="s">
        <v>45</v>
      </c>
      <c r="S27" s="122">
        <f>第三週明細!W44</f>
        <v>743.3</v>
      </c>
      <c r="T27" s="123" t="s">
        <v>9</v>
      </c>
      <c r="U27" s="155">
        <f>第三週明細!W40</f>
        <v>24.5</v>
      </c>
    </row>
    <row r="28" spans="2:21" s="110" customFormat="1" ht="12.95" customHeight="1" thickBot="1">
      <c r="B28" s="116" t="s">
        <v>7</v>
      </c>
      <c r="C28" s="117">
        <f>第三週明細!W6</f>
        <v>108</v>
      </c>
      <c r="D28" s="118" t="s">
        <v>11</v>
      </c>
      <c r="E28" s="121">
        <f>第三週明細!W10</f>
        <v>27.7</v>
      </c>
      <c r="F28" s="118" t="s">
        <v>7</v>
      </c>
      <c r="G28" s="117">
        <f>第三週明細!W14</f>
        <v>99</v>
      </c>
      <c r="H28" s="118" t="s">
        <v>47</v>
      </c>
      <c r="I28" s="117">
        <f>第三週明細!W18</f>
        <v>27.6</v>
      </c>
      <c r="J28" s="118" t="s">
        <v>7</v>
      </c>
      <c r="K28" s="117">
        <f>第三週明細!W22</f>
        <v>99.5</v>
      </c>
      <c r="L28" s="118" t="s">
        <v>11</v>
      </c>
      <c r="M28" s="117">
        <f>第三週明細!W26</f>
        <v>26.7</v>
      </c>
      <c r="N28" s="118" t="s">
        <v>7</v>
      </c>
      <c r="O28" s="117">
        <f>第三週明細!W30</f>
        <v>99.5</v>
      </c>
      <c r="P28" s="118" t="s">
        <v>11</v>
      </c>
      <c r="Q28" s="121">
        <f>第三週明細!W34</f>
        <v>27.7</v>
      </c>
      <c r="R28" s="118" t="s">
        <v>7</v>
      </c>
      <c r="S28" s="117">
        <f>第三週明細!W38</f>
        <v>103</v>
      </c>
      <c r="T28" s="118" t="s">
        <v>11</v>
      </c>
      <c r="U28" s="119">
        <f>第三週明細!W42</f>
        <v>27.7</v>
      </c>
    </row>
    <row r="29" spans="2:21" s="100" customFormat="1" ht="15" customHeight="1">
      <c r="B29" s="343" t="s">
        <v>181</v>
      </c>
      <c r="C29" s="310"/>
      <c r="D29" s="310"/>
      <c r="E29" s="310"/>
      <c r="F29" s="255" t="s">
        <v>182</v>
      </c>
      <c r="G29" s="255"/>
      <c r="H29" s="255"/>
      <c r="I29" s="256"/>
      <c r="J29" s="193" t="s">
        <v>183</v>
      </c>
      <c r="K29" s="193"/>
      <c r="L29" s="193"/>
      <c r="M29" s="258"/>
      <c r="N29" s="193" t="s">
        <v>184</v>
      </c>
      <c r="O29" s="193"/>
      <c r="P29" s="193"/>
      <c r="Q29" s="258"/>
      <c r="R29" s="193" t="s">
        <v>185</v>
      </c>
      <c r="S29" s="193"/>
      <c r="T29" s="193"/>
      <c r="U29" s="196"/>
    </row>
    <row r="30" spans="2:21" s="172" customFormat="1" ht="21" customHeight="1">
      <c r="B30" s="344" t="s">
        <v>72</v>
      </c>
      <c r="C30" s="203"/>
      <c r="D30" s="203"/>
      <c r="E30" s="203"/>
      <c r="F30" s="199" t="s">
        <v>100</v>
      </c>
      <c r="G30" s="200"/>
      <c r="H30" s="200"/>
      <c r="I30" s="200"/>
      <c r="J30" s="341" t="s">
        <v>223</v>
      </c>
      <c r="K30" s="198"/>
      <c r="L30" s="198"/>
      <c r="M30" s="198"/>
      <c r="N30" s="199" t="s">
        <v>98</v>
      </c>
      <c r="O30" s="200"/>
      <c r="P30" s="200"/>
      <c r="Q30" s="200"/>
      <c r="R30" s="264" t="s">
        <v>354</v>
      </c>
      <c r="S30" s="265"/>
      <c r="T30" s="265"/>
      <c r="U30" s="266"/>
    </row>
    <row r="31" spans="2:21" s="172" customFormat="1" ht="21" customHeight="1">
      <c r="B31" s="345" t="s">
        <v>347</v>
      </c>
      <c r="C31" s="248"/>
      <c r="D31" s="248"/>
      <c r="E31" s="248"/>
      <c r="F31" s="318" t="s">
        <v>191</v>
      </c>
      <c r="G31" s="319"/>
      <c r="H31" s="319"/>
      <c r="I31" s="319"/>
      <c r="J31" s="346" t="s">
        <v>350</v>
      </c>
      <c r="K31" s="314"/>
      <c r="L31" s="314"/>
      <c r="M31" s="314"/>
      <c r="N31" s="347" t="s">
        <v>243</v>
      </c>
      <c r="O31" s="348"/>
      <c r="P31" s="348"/>
      <c r="Q31" s="348"/>
      <c r="R31" s="211" t="s">
        <v>258</v>
      </c>
      <c r="S31" s="212"/>
      <c r="T31" s="212"/>
      <c r="U31" s="349"/>
    </row>
    <row r="32" spans="2:21" s="172" customFormat="1" ht="21" customHeight="1">
      <c r="B32" s="350" t="s">
        <v>254</v>
      </c>
      <c r="C32" s="282"/>
      <c r="D32" s="282"/>
      <c r="E32" s="282"/>
      <c r="F32" s="351" t="s">
        <v>348</v>
      </c>
      <c r="G32" s="352"/>
      <c r="H32" s="352"/>
      <c r="I32" s="352"/>
      <c r="J32" s="281" t="s">
        <v>351</v>
      </c>
      <c r="K32" s="282"/>
      <c r="L32" s="282"/>
      <c r="M32" s="282"/>
      <c r="N32" s="353" t="s">
        <v>353</v>
      </c>
      <c r="O32" s="354"/>
      <c r="P32" s="354"/>
      <c r="Q32" s="354"/>
      <c r="R32" s="351" t="s">
        <v>404</v>
      </c>
      <c r="S32" s="352"/>
      <c r="T32" s="352"/>
      <c r="U32" s="355"/>
    </row>
    <row r="33" spans="2:21" s="172" customFormat="1" ht="21" customHeight="1">
      <c r="B33" s="356" t="s">
        <v>253</v>
      </c>
      <c r="C33" s="352"/>
      <c r="D33" s="352"/>
      <c r="E33" s="352"/>
      <c r="F33" s="357" t="s">
        <v>349</v>
      </c>
      <c r="G33" s="358"/>
      <c r="H33" s="358"/>
      <c r="I33" s="358"/>
      <c r="J33" s="359" t="s">
        <v>352</v>
      </c>
      <c r="K33" s="207"/>
      <c r="L33" s="207"/>
      <c r="M33" s="207"/>
      <c r="N33" s="237" t="s">
        <v>256</v>
      </c>
      <c r="O33" s="238"/>
      <c r="P33" s="238"/>
      <c r="Q33" s="238"/>
      <c r="R33" s="224" t="s">
        <v>259</v>
      </c>
      <c r="S33" s="225"/>
      <c r="T33" s="225"/>
      <c r="U33" s="360"/>
    </row>
    <row r="34" spans="2:21" s="172" customFormat="1" ht="21" customHeight="1">
      <c r="B34" s="197" t="s">
        <v>190</v>
      </c>
      <c r="C34" s="198"/>
      <c r="D34" s="198"/>
      <c r="E34" s="198"/>
      <c r="F34" s="244" t="s">
        <v>189</v>
      </c>
      <c r="G34" s="243"/>
      <c r="H34" s="243"/>
      <c r="I34" s="243"/>
      <c r="J34" s="244" t="s">
        <v>190</v>
      </c>
      <c r="K34" s="243"/>
      <c r="L34" s="243"/>
      <c r="M34" s="243"/>
      <c r="N34" s="244" t="s">
        <v>77</v>
      </c>
      <c r="O34" s="243"/>
      <c r="P34" s="243"/>
      <c r="Q34" s="243"/>
      <c r="R34" s="244" t="s">
        <v>76</v>
      </c>
      <c r="S34" s="243"/>
      <c r="T34" s="243"/>
      <c r="U34" s="246"/>
    </row>
    <row r="35" spans="2:21" s="172" customFormat="1" ht="21" customHeight="1">
      <c r="B35" s="249" t="s">
        <v>255</v>
      </c>
      <c r="C35" s="250"/>
      <c r="D35" s="250"/>
      <c r="E35" s="250"/>
      <c r="F35" s="252" t="s">
        <v>137</v>
      </c>
      <c r="G35" s="250"/>
      <c r="H35" s="250"/>
      <c r="I35" s="250"/>
      <c r="J35" s="341" t="s">
        <v>192</v>
      </c>
      <c r="K35" s="198"/>
      <c r="L35" s="198"/>
      <c r="M35" s="198"/>
      <c r="N35" s="252" t="s">
        <v>391</v>
      </c>
      <c r="O35" s="250"/>
      <c r="P35" s="250"/>
      <c r="Q35" s="250"/>
      <c r="R35" s="252" t="s">
        <v>358</v>
      </c>
      <c r="S35" s="250"/>
      <c r="T35" s="250"/>
      <c r="U35" s="253"/>
    </row>
    <row r="36" spans="2:21" s="110" customFormat="1" ht="12.95" customHeight="1">
      <c r="B36" s="143" t="s">
        <v>45</v>
      </c>
      <c r="C36" s="112">
        <f>'第四週明細 '!W12</f>
        <v>709.7</v>
      </c>
      <c r="D36" s="145" t="s">
        <v>46</v>
      </c>
      <c r="E36" s="114">
        <f>'第四週明細 '!W8</f>
        <v>22.5</v>
      </c>
      <c r="F36" s="144" t="s">
        <v>45</v>
      </c>
      <c r="G36" s="112">
        <f>'第四週明細 '!W20</f>
        <v>711.6</v>
      </c>
      <c r="H36" s="145" t="s">
        <v>46</v>
      </c>
      <c r="I36" s="120">
        <f>'第四週明細 '!W16</f>
        <v>22</v>
      </c>
      <c r="J36" s="113" t="s">
        <v>45</v>
      </c>
      <c r="K36" s="112">
        <f>'第四週明細 '!W28</f>
        <v>724.5</v>
      </c>
      <c r="L36" s="113" t="s">
        <v>9</v>
      </c>
      <c r="M36" s="114">
        <f>'第四週明細 '!W24</f>
        <v>24.5</v>
      </c>
      <c r="N36" s="123"/>
      <c r="O36" s="122">
        <f>'第四週明細 '!W36</f>
        <v>735.9</v>
      </c>
      <c r="P36" s="123" t="s">
        <v>9</v>
      </c>
      <c r="Q36" s="139">
        <f>'第四週明細 '!W32</f>
        <v>21.5</v>
      </c>
      <c r="R36" s="123" t="s">
        <v>45</v>
      </c>
      <c r="S36" s="122">
        <f>'第四週明細 '!W44</f>
        <v>735.7</v>
      </c>
      <c r="T36" s="123" t="s">
        <v>9</v>
      </c>
      <c r="U36" s="155">
        <f>'第四週明細 '!W40</f>
        <v>22.5</v>
      </c>
    </row>
    <row r="37" spans="2:21" s="110" customFormat="1" ht="12.95" customHeight="1" thickBot="1">
      <c r="B37" s="138" t="s">
        <v>44</v>
      </c>
      <c r="C37" s="141">
        <f>'第四週明細 '!W6</f>
        <v>99</v>
      </c>
      <c r="D37" s="140" t="s">
        <v>47</v>
      </c>
      <c r="E37" s="141">
        <f>'第四週明細 '!W10</f>
        <v>27.8</v>
      </c>
      <c r="F37" s="140" t="s">
        <v>44</v>
      </c>
      <c r="G37" s="141">
        <f>'第四週明細 '!W14</f>
        <v>100.5</v>
      </c>
      <c r="H37" s="140" t="s">
        <v>47</v>
      </c>
      <c r="I37" s="142">
        <f>'第四週明細 '!W18</f>
        <v>27.9</v>
      </c>
      <c r="J37" s="160" t="s">
        <v>7</v>
      </c>
      <c r="K37" s="161">
        <f>'第四週明細 '!W22</f>
        <v>98.5</v>
      </c>
      <c r="L37" s="160" t="s">
        <v>11</v>
      </c>
      <c r="M37" s="161">
        <f>'第四週明細 '!W26</f>
        <v>27.5</v>
      </c>
      <c r="N37" s="160" t="s">
        <v>7</v>
      </c>
      <c r="O37" s="161">
        <f>'第四週明細 '!W30</f>
        <v>108</v>
      </c>
      <c r="P37" s="160" t="s">
        <v>11</v>
      </c>
      <c r="Q37" s="162">
        <f>'第四週明細 '!W34</f>
        <v>27.6</v>
      </c>
      <c r="R37" s="160" t="s">
        <v>7</v>
      </c>
      <c r="S37" s="161">
        <f>'第四週明細 '!W38</f>
        <v>106.5</v>
      </c>
      <c r="T37" s="160" t="s">
        <v>11</v>
      </c>
      <c r="U37" s="163">
        <f>'第四週明細 '!W42</f>
        <v>26.8</v>
      </c>
    </row>
    <row r="38" spans="2:21" s="100" customFormat="1" ht="15" customHeight="1">
      <c r="B38" s="343" t="s">
        <v>186</v>
      </c>
      <c r="C38" s="310"/>
      <c r="D38" s="310"/>
      <c r="E38" s="310"/>
      <c r="F38" s="255" t="s">
        <v>187</v>
      </c>
      <c r="G38" s="255"/>
      <c r="H38" s="255"/>
      <c r="I38" s="256"/>
      <c r="J38" s="195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2"/>
    </row>
    <row r="39" spans="2:21" s="172" customFormat="1" ht="21" customHeight="1">
      <c r="B39" s="344" t="s">
        <v>72</v>
      </c>
      <c r="C39" s="203"/>
      <c r="D39" s="203"/>
      <c r="E39" s="203"/>
      <c r="F39" s="199" t="s">
        <v>100</v>
      </c>
      <c r="G39" s="200"/>
      <c r="H39" s="200"/>
      <c r="I39" s="200"/>
      <c r="J39" s="264"/>
      <c r="K39" s="265"/>
      <c r="L39" s="265"/>
      <c r="M39" s="265"/>
      <c r="N39" s="200"/>
      <c r="O39" s="200"/>
      <c r="P39" s="200"/>
      <c r="Q39" s="200"/>
      <c r="R39" s="198"/>
      <c r="S39" s="198"/>
      <c r="T39" s="198"/>
      <c r="U39" s="363"/>
    </row>
    <row r="40" spans="2:21" s="172" customFormat="1" ht="21" customHeight="1">
      <c r="B40" s="345" t="s">
        <v>257</v>
      </c>
      <c r="C40" s="248"/>
      <c r="D40" s="248"/>
      <c r="E40" s="248"/>
      <c r="F40" s="270" t="s">
        <v>260</v>
      </c>
      <c r="G40" s="364"/>
      <c r="H40" s="364"/>
      <c r="I40" s="364"/>
      <c r="J40" s="365"/>
      <c r="K40" s="366"/>
      <c r="L40" s="366"/>
      <c r="M40" s="366"/>
      <c r="N40" s="367"/>
      <c r="O40" s="367"/>
      <c r="P40" s="367"/>
      <c r="Q40" s="367"/>
      <c r="R40" s="368"/>
      <c r="S40" s="368"/>
      <c r="T40" s="368"/>
      <c r="U40" s="369"/>
    </row>
    <row r="41" spans="2:21" s="172" customFormat="1" ht="21" customHeight="1">
      <c r="B41" s="370" t="s">
        <v>411</v>
      </c>
      <c r="C41" s="240"/>
      <c r="D41" s="240"/>
      <c r="E41" s="240"/>
      <c r="F41" s="353" t="s">
        <v>261</v>
      </c>
      <c r="G41" s="354"/>
      <c r="H41" s="354"/>
      <c r="I41" s="354"/>
      <c r="J41" s="371"/>
      <c r="K41" s="372"/>
      <c r="L41" s="372"/>
      <c r="M41" s="372"/>
      <c r="N41" s="373"/>
      <c r="O41" s="373"/>
      <c r="P41" s="373"/>
      <c r="Q41" s="373"/>
      <c r="R41" s="198"/>
      <c r="S41" s="198"/>
      <c r="T41" s="198"/>
      <c r="U41" s="363"/>
    </row>
    <row r="42" spans="2:21" s="172" customFormat="1" ht="21" customHeight="1">
      <c r="B42" s="331" t="s">
        <v>355</v>
      </c>
      <c r="C42" s="238"/>
      <c r="D42" s="238"/>
      <c r="E42" s="238"/>
      <c r="F42" s="351" t="s">
        <v>357</v>
      </c>
      <c r="G42" s="352"/>
      <c r="H42" s="352"/>
      <c r="I42" s="352"/>
      <c r="J42" s="341"/>
      <c r="K42" s="198"/>
      <c r="L42" s="198"/>
      <c r="M42" s="198"/>
      <c r="N42" s="374"/>
      <c r="O42" s="374"/>
      <c r="P42" s="374"/>
      <c r="Q42" s="374"/>
      <c r="R42" s="375"/>
      <c r="S42" s="375"/>
      <c r="T42" s="375"/>
      <c r="U42" s="376"/>
    </row>
    <row r="43" spans="2:21" s="172" customFormat="1" ht="21" customHeight="1">
      <c r="B43" s="197" t="s">
        <v>76</v>
      </c>
      <c r="C43" s="198"/>
      <c r="D43" s="198"/>
      <c r="E43" s="198"/>
      <c r="F43" s="244" t="s">
        <v>77</v>
      </c>
      <c r="G43" s="243"/>
      <c r="H43" s="243"/>
      <c r="I43" s="243"/>
      <c r="J43" s="244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6"/>
    </row>
    <row r="44" spans="2:21" s="172" customFormat="1" ht="21" customHeight="1">
      <c r="B44" s="249" t="s">
        <v>317</v>
      </c>
      <c r="C44" s="250"/>
      <c r="D44" s="250"/>
      <c r="E44" s="250"/>
      <c r="F44" s="252" t="s">
        <v>356</v>
      </c>
      <c r="G44" s="250"/>
      <c r="H44" s="250"/>
      <c r="I44" s="250"/>
      <c r="J44" s="341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363"/>
    </row>
    <row r="45" spans="2:21" s="110" customFormat="1" ht="12.95" customHeight="1">
      <c r="B45" s="143" t="s">
        <v>45</v>
      </c>
      <c r="C45" s="112">
        <f>'第五週明細  '!W12</f>
        <v>729.3</v>
      </c>
      <c r="D45" s="145" t="s">
        <v>46</v>
      </c>
      <c r="E45" s="114">
        <f>'第五週明細  '!W8</f>
        <v>24.5</v>
      </c>
      <c r="F45" s="144" t="s">
        <v>45</v>
      </c>
      <c r="G45" s="112">
        <f>'第五週明細  '!W20</f>
        <v>733.9</v>
      </c>
      <c r="H45" s="145" t="s">
        <v>46</v>
      </c>
      <c r="I45" s="120">
        <f>'第五週明細  '!W16</f>
        <v>21.5</v>
      </c>
      <c r="J45" s="171"/>
      <c r="K45" s="165"/>
      <c r="L45" s="164"/>
      <c r="M45" s="166"/>
      <c r="N45" s="164"/>
      <c r="O45" s="165"/>
      <c r="P45" s="164"/>
      <c r="Q45" s="166"/>
      <c r="R45" s="164"/>
      <c r="S45" s="165"/>
      <c r="T45" s="164"/>
      <c r="U45" s="167"/>
    </row>
    <row r="46" spans="2:21" s="110" customFormat="1" ht="12.95" customHeight="1" thickBot="1">
      <c r="B46" s="138" t="s">
        <v>44</v>
      </c>
      <c r="C46" s="141">
        <f>'第五週明細  '!W6</f>
        <v>99.5</v>
      </c>
      <c r="D46" s="140" t="s">
        <v>47</v>
      </c>
      <c r="E46" s="141">
        <f>'第五週明細  '!W10</f>
        <v>27.7</v>
      </c>
      <c r="F46" s="140" t="s">
        <v>44</v>
      </c>
      <c r="G46" s="141">
        <f>'第五週明細  '!W14</f>
        <v>107.5</v>
      </c>
      <c r="H46" s="140" t="s">
        <v>47</v>
      </c>
      <c r="I46" s="142">
        <f>'第五週明細  '!W18</f>
        <v>27.6</v>
      </c>
      <c r="J46" s="140"/>
      <c r="K46" s="168"/>
      <c r="L46" s="169"/>
      <c r="M46" s="168"/>
      <c r="N46" s="169"/>
      <c r="O46" s="168"/>
      <c r="P46" s="169"/>
      <c r="Q46" s="168"/>
      <c r="R46" s="169"/>
      <c r="S46" s="168"/>
      <c r="T46" s="169"/>
      <c r="U46" s="170"/>
    </row>
    <row r="49" spans="15:15">
      <c r="O49"/>
    </row>
  </sheetData>
  <mergeCells count="178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5:E35"/>
    <mergeCell ref="F35:I35"/>
    <mergeCell ref="J35:M35"/>
    <mergeCell ref="N35:Q35"/>
    <mergeCell ref="R35:U35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2:E22"/>
    <mergeCell ref="F22:I22"/>
    <mergeCell ref="J22:M22"/>
    <mergeCell ref="N22:Q22"/>
    <mergeCell ref="B23:E23"/>
    <mergeCell ref="F23:I23"/>
    <mergeCell ref="J23:M23"/>
    <mergeCell ref="N23:Q23"/>
    <mergeCell ref="B24:E24"/>
    <mergeCell ref="F24:I24"/>
    <mergeCell ref="J24:M24"/>
    <mergeCell ref="N24:Q24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B15:E15"/>
    <mergeCell ref="F15:I15"/>
    <mergeCell ref="J15:M15"/>
    <mergeCell ref="N15:Q15"/>
    <mergeCell ref="R15:U15"/>
    <mergeCell ref="R14:U14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J5:M5"/>
    <mergeCell ref="B6:E6"/>
    <mergeCell ref="F6:I6"/>
    <mergeCell ref="N6:Q6"/>
    <mergeCell ref="R6:U6"/>
    <mergeCell ref="B7:E7"/>
    <mergeCell ref="F7:I7"/>
    <mergeCell ref="J7:M7"/>
    <mergeCell ref="N7:Q7"/>
    <mergeCell ref="R7:U7"/>
    <mergeCell ref="J6:M6"/>
    <mergeCell ref="R22:U22"/>
    <mergeCell ref="R23:U23"/>
    <mergeCell ref="B1:F1"/>
    <mergeCell ref="J1:M1"/>
    <mergeCell ref="N1:P1"/>
    <mergeCell ref="B2:E2"/>
    <mergeCell ref="F2:I2"/>
    <mergeCell ref="J2:M2"/>
    <mergeCell ref="N2:Q2"/>
    <mergeCell ref="R2:U2"/>
    <mergeCell ref="B3:E3"/>
    <mergeCell ref="F3:I3"/>
    <mergeCell ref="J3:M3"/>
    <mergeCell ref="N3:Q3"/>
    <mergeCell ref="R3:U3"/>
    <mergeCell ref="B4:E4"/>
    <mergeCell ref="F4:I4"/>
    <mergeCell ref="J4:M4"/>
    <mergeCell ref="N4:Q4"/>
    <mergeCell ref="R4:U4"/>
    <mergeCell ref="B5:E5"/>
    <mergeCell ref="F5:I5"/>
    <mergeCell ref="N5:Q5"/>
    <mergeCell ref="R5:U5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28" zoomScale="60" workbookViewId="0">
      <selection activeCell="W42" sqref="W42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4" s="5" customFormat="1" ht="38.25">
      <c r="B1" s="378" t="s">
        <v>403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4"/>
      <c r="AB1" s="6"/>
    </row>
    <row r="2" spans="2:34" s="5" customFormat="1" ht="9.75" customHeight="1">
      <c r="B2" s="379"/>
      <c r="C2" s="380"/>
      <c r="D2" s="380"/>
      <c r="E2" s="380"/>
      <c r="F2" s="380"/>
      <c r="G2" s="380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4" s="39" customFormat="1" ht="65.099999999999994" customHeight="1">
      <c r="B5" s="34">
        <v>3</v>
      </c>
      <c r="C5" s="381"/>
      <c r="D5" s="35" t="str">
        <f>'109.3月菜單'!B3</f>
        <v>香Q米飯</v>
      </c>
      <c r="E5" s="35" t="s">
        <v>79</v>
      </c>
      <c r="F5" s="1" t="s">
        <v>16</v>
      </c>
      <c r="G5" s="108" t="str">
        <f>'109.3月菜單'!B4</f>
        <v>香煎無骨腿排</v>
      </c>
      <c r="H5" s="35" t="s">
        <v>92</v>
      </c>
      <c r="I5" s="1" t="s">
        <v>16</v>
      </c>
      <c r="J5" s="35" t="str">
        <f>'109.3月菜單'!B5</f>
        <v>豆芽粉絲</v>
      </c>
      <c r="K5" s="35" t="s">
        <v>51</v>
      </c>
      <c r="L5" s="1" t="s">
        <v>16</v>
      </c>
      <c r="M5" s="35" t="str">
        <f>'109.3月菜單'!B6</f>
        <v xml:space="preserve">   肉片腐皮鍋(豆)</v>
      </c>
      <c r="N5" s="35" t="s">
        <v>51</v>
      </c>
      <c r="O5" s="1" t="s">
        <v>16</v>
      </c>
      <c r="P5" s="35" t="str">
        <f>'109.3月菜單'!B7</f>
        <v>深色蔬菜</v>
      </c>
      <c r="Q5" s="35" t="s">
        <v>81</v>
      </c>
      <c r="R5" s="1" t="s">
        <v>16</v>
      </c>
      <c r="S5" s="35" t="str">
        <f>'109.3月菜單'!B8</f>
        <v>柴魚蛋花湯</v>
      </c>
      <c r="T5" s="35" t="s">
        <v>78</v>
      </c>
      <c r="U5" s="1" t="s">
        <v>16</v>
      </c>
      <c r="V5" s="382"/>
      <c r="W5" s="36" t="s">
        <v>44</v>
      </c>
      <c r="X5" s="37" t="s">
        <v>19</v>
      </c>
      <c r="Y5" s="38">
        <v>5</v>
      </c>
      <c r="Z5" s="18"/>
      <c r="AA5" s="18"/>
      <c r="AB5" s="19"/>
      <c r="AC5" s="18"/>
      <c r="AD5" s="18"/>
      <c r="AE5" s="18"/>
      <c r="AF5" s="18"/>
      <c r="AG5" s="90"/>
    </row>
    <row r="6" spans="2:34" ht="27.95" customHeight="1">
      <c r="B6" s="40" t="s">
        <v>8</v>
      </c>
      <c r="C6" s="381"/>
      <c r="D6" s="3" t="s">
        <v>83</v>
      </c>
      <c r="E6" s="3"/>
      <c r="F6" s="3">
        <v>100</v>
      </c>
      <c r="G6" s="2" t="s">
        <v>138</v>
      </c>
      <c r="H6" s="2"/>
      <c r="I6" s="2">
        <v>60</v>
      </c>
      <c r="J6" s="2" t="s">
        <v>199</v>
      </c>
      <c r="K6" s="2"/>
      <c r="L6" s="2">
        <v>35</v>
      </c>
      <c r="M6" s="2" t="s">
        <v>263</v>
      </c>
      <c r="N6" s="2" t="s">
        <v>264</v>
      </c>
      <c r="O6" s="2">
        <v>5</v>
      </c>
      <c r="P6" s="2" t="s">
        <v>80</v>
      </c>
      <c r="Q6" s="2"/>
      <c r="R6" s="2">
        <v>100</v>
      </c>
      <c r="S6" s="3" t="s">
        <v>266</v>
      </c>
      <c r="T6" s="2"/>
      <c r="U6" s="2">
        <v>20</v>
      </c>
      <c r="V6" s="383"/>
      <c r="W6" s="106">
        <v>100</v>
      </c>
      <c r="X6" s="41" t="s">
        <v>25</v>
      </c>
      <c r="Y6" s="42">
        <v>2.2999999999999998</v>
      </c>
      <c r="Z6" s="17"/>
      <c r="AA6" s="43"/>
      <c r="AC6" s="19"/>
      <c r="AD6" s="19"/>
      <c r="AE6" s="19"/>
      <c r="AF6" s="19"/>
      <c r="AG6" s="90"/>
    </row>
    <row r="7" spans="2:34" ht="27.95" customHeight="1">
      <c r="B7" s="40">
        <v>2</v>
      </c>
      <c r="C7" s="381"/>
      <c r="D7" s="3"/>
      <c r="E7" s="3"/>
      <c r="F7" s="3"/>
      <c r="G7" s="2"/>
      <c r="H7" s="2"/>
      <c r="I7" s="2"/>
      <c r="J7" s="2" t="s">
        <v>262</v>
      </c>
      <c r="K7" s="2"/>
      <c r="L7" s="2">
        <v>10</v>
      </c>
      <c r="M7" s="2" t="s">
        <v>265</v>
      </c>
      <c r="N7" s="2"/>
      <c r="O7" s="2">
        <v>40</v>
      </c>
      <c r="P7" s="2"/>
      <c r="Q7" s="2"/>
      <c r="R7" s="2"/>
      <c r="S7" s="3" t="s">
        <v>267</v>
      </c>
      <c r="T7" s="2"/>
      <c r="U7" s="2">
        <v>10</v>
      </c>
      <c r="V7" s="383"/>
      <c r="W7" s="45" t="s">
        <v>46</v>
      </c>
      <c r="X7" s="46" t="s">
        <v>27</v>
      </c>
      <c r="Y7" s="42">
        <v>2</v>
      </c>
      <c r="Z7" s="18"/>
      <c r="AA7" s="47"/>
      <c r="AC7" s="48"/>
      <c r="AD7" s="19"/>
      <c r="AE7" s="19"/>
      <c r="AF7" s="49"/>
      <c r="AG7" s="90"/>
    </row>
    <row r="8" spans="2:34" ht="27.95" customHeight="1">
      <c r="B8" s="40" t="s">
        <v>10</v>
      </c>
      <c r="C8" s="381"/>
      <c r="D8" s="3"/>
      <c r="E8" s="3"/>
      <c r="F8" s="3"/>
      <c r="G8" s="2"/>
      <c r="H8" s="50"/>
      <c r="I8" s="2"/>
      <c r="J8" s="2" t="s">
        <v>201</v>
      </c>
      <c r="K8" s="2"/>
      <c r="L8" s="2">
        <v>3</v>
      </c>
      <c r="M8" s="2" t="s">
        <v>84</v>
      </c>
      <c r="N8" s="50"/>
      <c r="O8" s="2">
        <v>10</v>
      </c>
      <c r="P8" s="2"/>
      <c r="Q8" s="50"/>
      <c r="R8" s="2"/>
      <c r="S8" s="2" t="s">
        <v>268</v>
      </c>
      <c r="T8" s="3"/>
      <c r="U8" s="2">
        <v>1</v>
      </c>
      <c r="V8" s="383"/>
      <c r="W8" s="102">
        <v>21.5</v>
      </c>
      <c r="X8" s="46" t="s">
        <v>30</v>
      </c>
      <c r="Y8" s="42">
        <v>2</v>
      </c>
      <c r="Z8" s="17"/>
      <c r="AC8" s="19"/>
      <c r="AD8" s="19"/>
      <c r="AE8" s="19"/>
      <c r="AF8" s="19"/>
      <c r="AG8" s="90"/>
      <c r="AH8" s="146"/>
    </row>
    <row r="9" spans="2:34" ht="27.95" customHeight="1">
      <c r="B9" s="385" t="s">
        <v>37</v>
      </c>
      <c r="C9" s="381"/>
      <c r="D9" s="3"/>
      <c r="E9" s="3"/>
      <c r="F9" s="3"/>
      <c r="G9" s="2"/>
      <c r="H9" s="50"/>
      <c r="I9" s="2"/>
      <c r="J9" s="2" t="s">
        <v>202</v>
      </c>
      <c r="K9" s="50"/>
      <c r="L9" s="2">
        <v>3</v>
      </c>
      <c r="M9" s="2" t="s">
        <v>94</v>
      </c>
      <c r="N9" s="101"/>
      <c r="O9" s="2">
        <v>3</v>
      </c>
      <c r="P9" s="2"/>
      <c r="Q9" s="50"/>
      <c r="R9" s="2"/>
      <c r="S9" s="3"/>
      <c r="T9" s="3"/>
      <c r="U9" s="3"/>
      <c r="V9" s="383"/>
      <c r="W9" s="45" t="s">
        <v>47</v>
      </c>
      <c r="X9" s="46" t="s">
        <v>33</v>
      </c>
      <c r="Y9" s="42">
        <v>0</v>
      </c>
      <c r="Z9" s="18"/>
      <c r="AC9" s="19"/>
      <c r="AD9" s="19"/>
      <c r="AE9" s="19"/>
      <c r="AF9" s="19"/>
      <c r="AG9" s="105"/>
      <c r="AH9" s="146"/>
    </row>
    <row r="10" spans="2:34" ht="27.95" customHeight="1">
      <c r="B10" s="385"/>
      <c r="C10" s="381"/>
      <c r="D10" s="3"/>
      <c r="E10" s="3"/>
      <c r="F10" s="3"/>
      <c r="G10" s="2"/>
      <c r="H10" s="50"/>
      <c r="I10" s="2"/>
      <c r="J10" s="2"/>
      <c r="K10" s="50"/>
      <c r="L10" s="2"/>
      <c r="M10" s="3" t="s">
        <v>200</v>
      </c>
      <c r="N10" s="50"/>
      <c r="O10" s="2">
        <v>1</v>
      </c>
      <c r="P10" s="2"/>
      <c r="Q10" s="50"/>
      <c r="R10" s="2"/>
      <c r="S10" s="3"/>
      <c r="T10" s="50"/>
      <c r="U10" s="2"/>
      <c r="V10" s="383"/>
      <c r="W10" s="102">
        <v>27.6</v>
      </c>
      <c r="X10" s="94" t="s">
        <v>42</v>
      </c>
      <c r="Y10" s="51">
        <v>0</v>
      </c>
      <c r="Z10" s="17"/>
      <c r="AG10" s="106"/>
    </row>
    <row r="11" spans="2:34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83"/>
      <c r="W11" s="45" t="s">
        <v>12</v>
      </c>
      <c r="X11" s="54"/>
      <c r="Y11" s="42"/>
      <c r="Z11" s="18"/>
      <c r="AG11" s="105"/>
    </row>
    <row r="12" spans="2:34" ht="27.95" customHeight="1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84"/>
      <c r="W12" s="103">
        <f>W6*4+W10*4+W8*9</f>
        <v>703.9</v>
      </c>
      <c r="X12" s="58"/>
      <c r="Y12" s="59"/>
      <c r="Z12" s="17"/>
      <c r="AC12" s="57"/>
      <c r="AD12" s="57"/>
      <c r="AE12" s="57"/>
      <c r="AG12" s="107"/>
    </row>
    <row r="13" spans="2:34" s="39" customFormat="1" ht="27.95" customHeight="1">
      <c r="B13" s="34">
        <v>3</v>
      </c>
      <c r="C13" s="381"/>
      <c r="D13" s="35" t="str">
        <f>'109.3月菜單'!F3</f>
        <v>五穀飯</v>
      </c>
      <c r="E13" s="35" t="s">
        <v>79</v>
      </c>
      <c r="F13" s="35"/>
      <c r="G13" s="35" t="str">
        <f>'109.3月菜單'!F4</f>
        <v>北平烤鴨</v>
      </c>
      <c r="H13" s="35" t="s">
        <v>66</v>
      </c>
      <c r="I13" s="35"/>
      <c r="J13" s="35" t="str">
        <f>'109.3月菜單'!F5</f>
        <v>蒙古烤肉片</v>
      </c>
      <c r="K13" s="35" t="s">
        <v>51</v>
      </c>
      <c r="L13" s="35"/>
      <c r="M13" s="35" t="str">
        <f>'109.3月菜單'!F6</f>
        <v>雞堡肉(加)</v>
      </c>
      <c r="N13" s="35" t="s">
        <v>92</v>
      </c>
      <c r="O13" s="35"/>
      <c r="P13" s="35" t="str">
        <f>'109.3月菜單'!F7</f>
        <v>淺色蔬菜</v>
      </c>
      <c r="Q13" s="35" t="s">
        <v>81</v>
      </c>
      <c r="R13" s="35"/>
      <c r="S13" s="35" t="str">
        <f>'109.3月菜單'!F8</f>
        <v>珍菇竹筍湯</v>
      </c>
      <c r="T13" s="35" t="s">
        <v>78</v>
      </c>
      <c r="U13" s="35"/>
      <c r="V13" s="382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4" ht="27.95" customHeight="1">
      <c r="B14" s="40" t="s">
        <v>8</v>
      </c>
      <c r="C14" s="381"/>
      <c r="D14" s="2" t="s">
        <v>86</v>
      </c>
      <c r="E14" s="2"/>
      <c r="F14" s="2">
        <v>40</v>
      </c>
      <c r="G14" s="65" t="s">
        <v>161</v>
      </c>
      <c r="H14" s="153"/>
      <c r="I14" s="129">
        <v>50</v>
      </c>
      <c r="J14" s="2" t="s">
        <v>207</v>
      </c>
      <c r="K14" s="3"/>
      <c r="L14" s="2">
        <v>30</v>
      </c>
      <c r="M14" s="3" t="s">
        <v>410</v>
      </c>
      <c r="N14" s="2" t="s">
        <v>392</v>
      </c>
      <c r="O14" s="2">
        <v>30</v>
      </c>
      <c r="P14" s="2" t="s">
        <v>68</v>
      </c>
      <c r="Q14" s="2"/>
      <c r="R14" s="2">
        <v>100</v>
      </c>
      <c r="S14" s="3" t="s">
        <v>125</v>
      </c>
      <c r="T14" s="2"/>
      <c r="U14" s="2">
        <v>10</v>
      </c>
      <c r="V14" s="383"/>
      <c r="W14" s="106">
        <v>101</v>
      </c>
      <c r="X14" s="41" t="s">
        <v>25</v>
      </c>
      <c r="Y14" s="42">
        <v>2.4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4" ht="27.95" customHeight="1">
      <c r="B15" s="40">
        <v>3</v>
      </c>
      <c r="C15" s="381"/>
      <c r="D15" s="3" t="s">
        <v>83</v>
      </c>
      <c r="E15" s="2"/>
      <c r="F15" s="2">
        <v>60</v>
      </c>
      <c r="G15" s="65"/>
      <c r="H15" s="133"/>
      <c r="I15" s="129"/>
      <c r="J15" s="2" t="s">
        <v>146</v>
      </c>
      <c r="K15" s="2"/>
      <c r="L15" s="2">
        <v>20</v>
      </c>
      <c r="M15" s="2"/>
      <c r="N15" s="2"/>
      <c r="O15" s="2"/>
      <c r="P15" s="2"/>
      <c r="Q15" s="2"/>
      <c r="R15" s="2"/>
      <c r="S15" s="3" t="s">
        <v>112</v>
      </c>
      <c r="T15" s="2"/>
      <c r="U15" s="2">
        <v>35</v>
      </c>
      <c r="V15" s="383"/>
      <c r="W15" s="45" t="s">
        <v>46</v>
      </c>
      <c r="X15" s="46" t="s">
        <v>27</v>
      </c>
      <c r="Y15" s="42">
        <v>2.2000000000000002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5"/>
    </row>
    <row r="16" spans="2:34" ht="27.95" customHeight="1">
      <c r="B16" s="40" t="s">
        <v>10</v>
      </c>
      <c r="C16" s="381"/>
      <c r="D16" s="50"/>
      <c r="E16" s="50"/>
      <c r="F16" s="2"/>
      <c r="H16" s="148"/>
      <c r="J16" s="2" t="s">
        <v>327</v>
      </c>
      <c r="K16" s="50"/>
      <c r="L16" s="2">
        <v>30</v>
      </c>
      <c r="M16" s="2"/>
      <c r="N16" s="99"/>
      <c r="O16" s="2"/>
      <c r="P16" s="2"/>
      <c r="Q16" s="50"/>
      <c r="R16" s="2"/>
      <c r="S16" s="2"/>
      <c r="T16" s="3"/>
      <c r="U16" s="2"/>
      <c r="V16" s="383"/>
      <c r="W16" s="102">
        <v>22</v>
      </c>
      <c r="X16" s="46" t="s">
        <v>30</v>
      </c>
      <c r="Y16" s="42">
        <v>2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6"/>
    </row>
    <row r="17" spans="2:33" ht="27.95" customHeight="1">
      <c r="B17" s="385" t="s">
        <v>38</v>
      </c>
      <c r="C17" s="381"/>
      <c r="D17" s="50"/>
      <c r="E17" s="50"/>
      <c r="F17" s="2"/>
      <c r="H17" s="148"/>
      <c r="J17" s="2" t="s">
        <v>328</v>
      </c>
      <c r="K17" s="50"/>
      <c r="L17" s="2">
        <v>15</v>
      </c>
      <c r="M17" s="3"/>
      <c r="N17" s="2"/>
      <c r="O17" s="2"/>
      <c r="P17" s="2"/>
      <c r="Q17" s="50"/>
      <c r="R17" s="2"/>
      <c r="S17" s="3"/>
      <c r="T17" s="3"/>
      <c r="U17" s="3"/>
      <c r="V17" s="38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>
      <c r="B18" s="385"/>
      <c r="C18" s="381"/>
      <c r="D18" s="50"/>
      <c r="E18" s="50"/>
      <c r="F18" s="2"/>
      <c r="G18" s="2"/>
      <c r="H18" s="50"/>
      <c r="I18" s="2"/>
      <c r="J18" s="2" t="s">
        <v>329</v>
      </c>
      <c r="K18" s="50"/>
      <c r="L18" s="2">
        <v>3</v>
      </c>
      <c r="M18" s="2"/>
      <c r="N18" s="99"/>
      <c r="O18" s="2"/>
      <c r="P18" s="2"/>
      <c r="Q18" s="50"/>
      <c r="R18" s="2"/>
      <c r="S18" s="3"/>
      <c r="T18" s="50"/>
      <c r="U18" s="2"/>
      <c r="V18" s="383"/>
      <c r="W18" s="102">
        <v>27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 t="s">
        <v>330</v>
      </c>
      <c r="K19" s="50"/>
      <c r="L19" s="2">
        <v>1</v>
      </c>
      <c r="M19" s="2"/>
      <c r="N19" s="50"/>
      <c r="O19" s="2"/>
      <c r="P19" s="2"/>
      <c r="Q19" s="50"/>
      <c r="R19" s="2"/>
      <c r="S19" s="2"/>
      <c r="T19" s="2"/>
      <c r="U19" s="2"/>
      <c r="V19" s="383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5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84"/>
      <c r="W20" s="103">
        <f>W14*4+W18*4+W16*9</f>
        <v>710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7"/>
    </row>
    <row r="21" spans="2:33" s="39" customFormat="1" ht="27.95" customHeight="1">
      <c r="B21" s="60">
        <v>3</v>
      </c>
      <c r="C21" s="381"/>
      <c r="D21" s="35" t="str">
        <f>'109.3月菜單'!J3</f>
        <v>香Q米飯</v>
      </c>
      <c r="E21" s="35" t="s">
        <v>17</v>
      </c>
      <c r="F21" s="35"/>
      <c r="G21" s="35" t="str">
        <f>'109.3月菜單'!J4</f>
        <v>鹽酥雞(炸)</v>
      </c>
      <c r="H21" s="35" t="s">
        <v>322</v>
      </c>
      <c r="I21" s="35"/>
      <c r="J21" s="35" t="str">
        <f>'109.3月菜單'!J5</f>
        <v>打拋豬肉</v>
      </c>
      <c r="K21" s="35" t="s">
        <v>321</v>
      </c>
      <c r="L21" s="35"/>
      <c r="M21" s="35" t="str">
        <f>'109.3月菜單'!J6</f>
        <v>高麗菜蛋酥</v>
      </c>
      <c r="N21" s="35" t="s">
        <v>17</v>
      </c>
      <c r="O21" s="35"/>
      <c r="P21" s="35" t="str">
        <f>'109.3月菜單'!J7</f>
        <v>深色蔬菜</v>
      </c>
      <c r="Q21" s="35" t="s">
        <v>18</v>
      </c>
      <c r="R21" s="35"/>
      <c r="S21" s="35" t="str">
        <f>'109.3月菜單'!J8</f>
        <v>南瓜濃湯(芡)</v>
      </c>
      <c r="T21" s="35" t="s">
        <v>17</v>
      </c>
      <c r="U21" s="35"/>
      <c r="V21" s="38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 t="s">
        <v>8</v>
      </c>
      <c r="C22" s="381"/>
      <c r="D22" s="2" t="s">
        <v>67</v>
      </c>
      <c r="E22" s="2"/>
      <c r="F22" s="2">
        <v>100</v>
      </c>
      <c r="G22" s="2" t="s">
        <v>89</v>
      </c>
      <c r="H22" s="3"/>
      <c r="I22" s="2">
        <v>50</v>
      </c>
      <c r="J22" s="2" t="s">
        <v>84</v>
      </c>
      <c r="K22" s="2"/>
      <c r="L22" s="2">
        <v>50</v>
      </c>
      <c r="M22" s="2" t="s">
        <v>122</v>
      </c>
      <c r="N22" s="3"/>
      <c r="O22" s="2">
        <v>40</v>
      </c>
      <c r="P22" s="2" t="s">
        <v>68</v>
      </c>
      <c r="Q22" s="2"/>
      <c r="R22" s="2">
        <v>100</v>
      </c>
      <c r="S22" s="2" t="s">
        <v>225</v>
      </c>
      <c r="T22" s="2"/>
      <c r="U22" s="2">
        <v>30</v>
      </c>
      <c r="V22" s="383"/>
      <c r="W22" s="106">
        <v>100.5</v>
      </c>
      <c r="X22" s="41" t="s">
        <v>25</v>
      </c>
      <c r="Y22" s="42">
        <v>2.2999999999999998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>
      <c r="B23" s="61">
        <v>4</v>
      </c>
      <c r="C23" s="381"/>
      <c r="D23" s="2"/>
      <c r="E23" s="3"/>
      <c r="F23" s="2"/>
      <c r="G23" s="2"/>
      <c r="H23" s="2"/>
      <c r="I23" s="2"/>
      <c r="J23" s="2" t="s">
        <v>273</v>
      </c>
      <c r="K23" s="2"/>
      <c r="L23" s="2">
        <v>15</v>
      </c>
      <c r="M23" s="2" t="s">
        <v>125</v>
      </c>
      <c r="N23" s="99"/>
      <c r="O23" s="2">
        <v>10</v>
      </c>
      <c r="P23" s="2"/>
      <c r="Q23" s="2"/>
      <c r="R23" s="2"/>
      <c r="S23" s="2"/>
      <c r="T23" s="2"/>
      <c r="U23" s="2"/>
      <c r="V23" s="383"/>
      <c r="W23" s="45" t="s">
        <v>46</v>
      </c>
      <c r="X23" s="46" t="s">
        <v>27</v>
      </c>
      <c r="Y23" s="42">
        <v>2.1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5"/>
    </row>
    <row r="24" spans="2:33" s="65" customFormat="1" ht="27.95" customHeight="1">
      <c r="B24" s="61" t="s">
        <v>10</v>
      </c>
      <c r="C24" s="381"/>
      <c r="D24" s="3"/>
      <c r="E24" s="3"/>
      <c r="F24" s="3"/>
      <c r="G24" s="2"/>
      <c r="H24" s="50"/>
      <c r="I24" s="2"/>
      <c r="J24" s="2" t="s">
        <v>274</v>
      </c>
      <c r="K24" s="50"/>
      <c r="L24" s="2">
        <v>15</v>
      </c>
      <c r="M24" s="2" t="s">
        <v>85</v>
      </c>
      <c r="N24" s="3"/>
      <c r="O24" s="2">
        <v>5</v>
      </c>
      <c r="P24" s="2"/>
      <c r="Q24" s="50"/>
      <c r="R24" s="2"/>
      <c r="T24" s="174"/>
      <c r="U24" s="2"/>
      <c r="V24" s="383"/>
      <c r="W24" s="102">
        <v>24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>
      <c r="B25" s="377" t="s">
        <v>39</v>
      </c>
      <c r="C25" s="381"/>
      <c r="D25" s="3"/>
      <c r="E25" s="3"/>
      <c r="F25" s="3"/>
      <c r="G25" s="2"/>
      <c r="H25" s="50"/>
      <c r="I25" s="2"/>
      <c r="J25" s="2" t="s">
        <v>275</v>
      </c>
      <c r="K25" s="50"/>
      <c r="L25" s="2">
        <v>1</v>
      </c>
      <c r="M25" s="2" t="s">
        <v>94</v>
      </c>
      <c r="N25" s="50"/>
      <c r="O25" s="2">
        <v>5</v>
      </c>
      <c r="P25" s="2"/>
      <c r="Q25" s="50"/>
      <c r="R25" s="2"/>
      <c r="S25" s="2"/>
      <c r="T25" s="50"/>
      <c r="U25" s="2"/>
      <c r="V25" s="38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>
      <c r="B26" s="377"/>
      <c r="C26" s="381"/>
      <c r="D26" s="3"/>
      <c r="E26" s="3"/>
      <c r="F26" s="3"/>
      <c r="G26" s="2"/>
      <c r="H26" s="3"/>
      <c r="I26" s="2"/>
      <c r="J26" s="2"/>
      <c r="K26" s="50"/>
      <c r="L26" s="2"/>
      <c r="M26" s="2" t="s">
        <v>141</v>
      </c>
      <c r="N26" s="99"/>
      <c r="O26" s="2">
        <v>3</v>
      </c>
      <c r="P26" s="2"/>
      <c r="Q26" s="50"/>
      <c r="R26" s="2"/>
      <c r="S26" s="2"/>
      <c r="T26" s="99"/>
      <c r="U26" s="2"/>
      <c r="V26" s="383"/>
      <c r="W26" s="102">
        <v>27.7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83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5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84"/>
      <c r="W28" s="103">
        <f>W22*4+W26*4+W24*9</f>
        <v>728.8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7"/>
    </row>
    <row r="29" spans="2:33" s="39" customFormat="1" ht="27.95" customHeight="1">
      <c r="B29" s="34">
        <v>3</v>
      </c>
      <c r="C29" s="381"/>
      <c r="D29" s="35" t="str">
        <f>'109.3月菜單'!N3</f>
        <v>地瓜飯</v>
      </c>
      <c r="E29" s="35" t="s">
        <v>15</v>
      </c>
      <c r="F29" s="35"/>
      <c r="G29" s="35" t="str">
        <f>'109.3月菜單'!N4</f>
        <v>筍乾燉肉(醃)</v>
      </c>
      <c r="H29" s="35" t="s">
        <v>17</v>
      </c>
      <c r="I29" s="35"/>
      <c r="J29" s="35" t="str">
        <f>'109.3月菜單'!N5</f>
        <v>鮮魚條(海)(炸)</v>
      </c>
      <c r="K29" s="35" t="s">
        <v>269</v>
      </c>
      <c r="L29" s="35"/>
      <c r="M29" s="35" t="str">
        <f>'109.3月菜單'!N6</f>
        <v>蒜香花椰菜</v>
      </c>
      <c r="N29" s="35" t="s">
        <v>49</v>
      </c>
      <c r="O29" s="35"/>
      <c r="P29" s="35" t="str">
        <f>'109.3月菜單'!N7</f>
        <v>淺色蔬菜</v>
      </c>
      <c r="Q29" s="35" t="s">
        <v>18</v>
      </c>
      <c r="R29" s="35"/>
      <c r="S29" s="35" t="str">
        <f>'109.3月菜單'!N8</f>
        <v>清燉雞湯</v>
      </c>
      <c r="T29" s="35" t="s">
        <v>17</v>
      </c>
      <c r="U29" s="35"/>
      <c r="V29" s="382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>
      <c r="B30" s="40" t="s">
        <v>8</v>
      </c>
      <c r="C30" s="381"/>
      <c r="D30" s="2" t="s">
        <v>67</v>
      </c>
      <c r="E30" s="2"/>
      <c r="F30" s="2">
        <v>90</v>
      </c>
      <c r="G30" s="2" t="s">
        <v>84</v>
      </c>
      <c r="H30" s="3"/>
      <c r="I30" s="2">
        <v>50</v>
      </c>
      <c r="J30" s="2" t="s">
        <v>155</v>
      </c>
      <c r="K30" s="2" t="s">
        <v>270</v>
      </c>
      <c r="L30" s="2">
        <v>40</v>
      </c>
      <c r="M30" s="2" t="s">
        <v>217</v>
      </c>
      <c r="N30" s="3"/>
      <c r="O30" s="2">
        <v>50</v>
      </c>
      <c r="P30" s="2" t="s">
        <v>80</v>
      </c>
      <c r="Q30" s="2"/>
      <c r="R30" s="2">
        <v>100</v>
      </c>
      <c r="S30" s="78" t="s">
        <v>109</v>
      </c>
      <c r="T30" s="2"/>
      <c r="U30" s="2">
        <v>10</v>
      </c>
      <c r="V30" s="383"/>
      <c r="W30" s="106">
        <v>100</v>
      </c>
      <c r="X30" s="41" t="s">
        <v>25</v>
      </c>
      <c r="Y30" s="42">
        <v>2.4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6"/>
    </row>
    <row r="31" spans="2:33" ht="27.95" customHeight="1">
      <c r="B31" s="40">
        <v>5</v>
      </c>
      <c r="C31" s="381"/>
      <c r="D31" s="2" t="s">
        <v>70</v>
      </c>
      <c r="E31" s="2"/>
      <c r="F31" s="2">
        <v>50</v>
      </c>
      <c r="G31" s="2" t="s">
        <v>206</v>
      </c>
      <c r="H31" s="3" t="s">
        <v>140</v>
      </c>
      <c r="I31" s="2">
        <v>20</v>
      </c>
      <c r="J31" s="2"/>
      <c r="K31" s="2"/>
      <c r="L31" s="2"/>
      <c r="M31" s="2" t="s">
        <v>216</v>
      </c>
      <c r="N31" s="99"/>
      <c r="O31" s="2">
        <v>1</v>
      </c>
      <c r="P31" s="2"/>
      <c r="Q31" s="2"/>
      <c r="R31" s="2"/>
      <c r="S31" s="2" t="s">
        <v>89</v>
      </c>
      <c r="T31" s="2"/>
      <c r="U31" s="2">
        <v>10</v>
      </c>
      <c r="V31" s="383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5"/>
    </row>
    <row r="32" spans="2:33" ht="27.95" customHeight="1">
      <c r="B32" s="40" t="s">
        <v>10</v>
      </c>
      <c r="C32" s="381"/>
      <c r="D32" s="50"/>
      <c r="E32" s="50"/>
      <c r="F32" s="2"/>
      <c r="G32" s="2"/>
      <c r="H32" s="50"/>
      <c r="I32" s="2"/>
      <c r="J32" s="2"/>
      <c r="K32" s="50"/>
      <c r="L32" s="2"/>
      <c r="M32" s="2"/>
      <c r="N32" s="99"/>
      <c r="O32" s="2"/>
      <c r="P32" s="2"/>
      <c r="Q32" s="50"/>
      <c r="R32" s="2"/>
      <c r="S32" s="3" t="s">
        <v>63</v>
      </c>
      <c r="T32" s="2"/>
      <c r="U32" s="2">
        <v>20</v>
      </c>
      <c r="V32" s="383"/>
      <c r="W32" s="102">
        <v>24.5</v>
      </c>
      <c r="X32" s="46" t="s">
        <v>30</v>
      </c>
      <c r="Y32" s="42">
        <v>2.5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6"/>
    </row>
    <row r="33" spans="2:33" ht="27.95" customHeight="1">
      <c r="B33" s="385" t="s">
        <v>40</v>
      </c>
      <c r="C33" s="381"/>
      <c r="D33" s="50"/>
      <c r="E33" s="50"/>
      <c r="F33" s="2"/>
      <c r="H33" s="148"/>
      <c r="J33" s="2"/>
      <c r="K33" s="50"/>
      <c r="L33" s="2"/>
      <c r="M33" s="3"/>
      <c r="N33" s="2"/>
      <c r="O33" s="2"/>
      <c r="P33" s="2"/>
      <c r="Q33" s="50"/>
      <c r="R33" s="2"/>
      <c r="S33" s="3"/>
      <c r="T33" s="3"/>
      <c r="U33" s="3"/>
      <c r="V33" s="38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>
      <c r="B34" s="385"/>
      <c r="C34" s="381"/>
      <c r="D34" s="50"/>
      <c r="E34" s="50"/>
      <c r="F34" s="2"/>
      <c r="G34" s="2"/>
      <c r="H34" s="50"/>
      <c r="I34" s="2"/>
      <c r="J34" s="2"/>
      <c r="K34" s="50"/>
      <c r="L34" s="2"/>
      <c r="M34" s="2"/>
      <c r="N34" s="99"/>
      <c r="O34" s="2"/>
      <c r="P34" s="2"/>
      <c r="Q34" s="50"/>
      <c r="R34" s="2"/>
      <c r="S34" s="3"/>
      <c r="T34" s="50"/>
      <c r="U34" s="2"/>
      <c r="V34" s="383"/>
      <c r="W34" s="102">
        <v>27.3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2"/>
      <c r="U35" s="2"/>
      <c r="V35" s="383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5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84"/>
      <c r="W36" s="103">
        <f>W30*4+W34*4+W32*9</f>
        <v>729.7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7"/>
    </row>
    <row r="37" spans="2:33" s="39" customFormat="1" ht="27.95" customHeight="1">
      <c r="B37" s="34">
        <v>3</v>
      </c>
      <c r="C37" s="381"/>
      <c r="D37" s="35" t="str">
        <f>'109.3月菜單'!R3</f>
        <v>義大利麵</v>
      </c>
      <c r="E37" s="35" t="s">
        <v>224</v>
      </c>
      <c r="F37" s="35"/>
      <c r="G37" s="35" t="str">
        <f>'109.3月菜單'!R4</f>
        <v>脆皮雞腿</v>
      </c>
      <c r="H37" s="35" t="s">
        <v>92</v>
      </c>
      <c r="I37" s="35"/>
      <c r="J37" s="35" t="str">
        <f>'109.3月菜單'!R5</f>
        <v>小肉包(冷)</v>
      </c>
      <c r="K37" s="35" t="s">
        <v>227</v>
      </c>
      <c r="L37" s="35"/>
      <c r="M37" s="35" t="str">
        <f>'109.3月菜單'!R6</f>
        <v>洋蔥豬柳</v>
      </c>
      <c r="N37" s="35" t="s">
        <v>17</v>
      </c>
      <c r="O37" s="35"/>
      <c r="P37" s="35" t="str">
        <f>'109.3月菜單'!R7</f>
        <v>深色蔬菜</v>
      </c>
      <c r="Q37" s="35" t="s">
        <v>18</v>
      </c>
      <c r="R37" s="35"/>
      <c r="S37" s="35" t="str">
        <f>'109.3月菜單'!R8</f>
        <v>海芽豆腐湯(豆)</v>
      </c>
      <c r="T37" s="35" t="s">
        <v>17</v>
      </c>
      <c r="U37" s="35"/>
      <c r="V37" s="382"/>
      <c r="W37" s="36" t="s">
        <v>44</v>
      </c>
      <c r="X37" s="37" t="s">
        <v>19</v>
      </c>
      <c r="Y37" s="38">
        <v>4.5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5" customHeight="1">
      <c r="B38" s="40" t="s">
        <v>8</v>
      </c>
      <c r="C38" s="381"/>
      <c r="D38" s="2" t="s">
        <v>62</v>
      </c>
      <c r="E38" s="3"/>
      <c r="F38" s="2">
        <v>120</v>
      </c>
      <c r="G38" s="2" t="s">
        <v>226</v>
      </c>
      <c r="H38" s="3"/>
      <c r="I38" s="2">
        <v>60</v>
      </c>
      <c r="J38" s="2" t="s">
        <v>406</v>
      </c>
      <c r="K38" s="3" t="s">
        <v>228</v>
      </c>
      <c r="L38" s="2">
        <v>30</v>
      </c>
      <c r="M38" s="2" t="s">
        <v>82</v>
      </c>
      <c r="N38" s="2"/>
      <c r="O38" s="2">
        <v>40</v>
      </c>
      <c r="P38" s="2" t="s">
        <v>68</v>
      </c>
      <c r="Q38" s="3"/>
      <c r="R38" s="2">
        <v>100</v>
      </c>
      <c r="S38" s="3" t="s">
        <v>208</v>
      </c>
      <c r="T38" s="2"/>
      <c r="U38" s="2">
        <v>20</v>
      </c>
      <c r="V38" s="383"/>
      <c r="W38" s="106">
        <v>91</v>
      </c>
      <c r="X38" s="41" t="s">
        <v>25</v>
      </c>
      <c r="Y38" s="42">
        <v>2.5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5" customHeight="1">
      <c r="B39" s="40">
        <v>6</v>
      </c>
      <c r="C39" s="381"/>
      <c r="D39" s="2" t="s">
        <v>84</v>
      </c>
      <c r="E39" s="3"/>
      <c r="F39" s="2">
        <v>10</v>
      </c>
      <c r="G39" s="2"/>
      <c r="H39" s="3"/>
      <c r="I39" s="2"/>
      <c r="J39" s="2"/>
      <c r="K39" s="3"/>
      <c r="L39" s="2"/>
      <c r="M39" s="2" t="s">
        <v>84</v>
      </c>
      <c r="N39" s="2"/>
      <c r="O39" s="2">
        <v>40</v>
      </c>
      <c r="P39" s="2"/>
      <c r="Q39" s="3"/>
      <c r="R39" s="2"/>
      <c r="S39" s="3" t="s">
        <v>93</v>
      </c>
      <c r="T39" s="2" t="s">
        <v>361</v>
      </c>
      <c r="U39" s="2">
        <v>20</v>
      </c>
      <c r="V39" s="383"/>
      <c r="W39" s="45" t="s">
        <v>46</v>
      </c>
      <c r="X39" s="46" t="s">
        <v>27</v>
      </c>
      <c r="Y39" s="42">
        <v>1.7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5" customHeight="1">
      <c r="B40" s="40" t="s">
        <v>10</v>
      </c>
      <c r="C40" s="381"/>
      <c r="D40" s="3" t="s">
        <v>82</v>
      </c>
      <c r="E40" s="3"/>
      <c r="F40" s="3">
        <v>10</v>
      </c>
      <c r="G40" s="2"/>
      <c r="H40" s="50"/>
      <c r="I40" s="2"/>
      <c r="J40" s="2"/>
      <c r="K40" s="3"/>
      <c r="L40" s="2"/>
      <c r="M40" s="2"/>
      <c r="N40" s="3"/>
      <c r="O40" s="2"/>
      <c r="P40" s="2"/>
      <c r="Q40" s="3"/>
      <c r="R40" s="2"/>
      <c r="S40" s="2" t="s">
        <v>359</v>
      </c>
      <c r="T40" s="3"/>
      <c r="U40" s="2">
        <v>1</v>
      </c>
      <c r="V40" s="383"/>
      <c r="W40" s="102">
        <v>25</v>
      </c>
      <c r="X40" s="46" t="s">
        <v>30</v>
      </c>
      <c r="Y40" s="42">
        <v>2.5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5" customHeight="1">
      <c r="B41" s="385" t="s">
        <v>32</v>
      </c>
      <c r="C41" s="381"/>
      <c r="D41" s="3" t="s">
        <v>88</v>
      </c>
      <c r="E41" s="3"/>
      <c r="F41" s="3">
        <v>5</v>
      </c>
      <c r="G41" s="2"/>
      <c r="H41" s="50"/>
      <c r="I41" s="2"/>
      <c r="J41" s="2"/>
      <c r="K41" s="50"/>
      <c r="L41" s="2"/>
      <c r="M41" s="2"/>
      <c r="N41" s="50"/>
      <c r="O41" s="2"/>
      <c r="P41" s="2"/>
      <c r="Q41" s="3"/>
      <c r="R41" s="2"/>
      <c r="S41" s="2" t="s">
        <v>360</v>
      </c>
      <c r="T41" s="99"/>
      <c r="U41" s="2">
        <v>1</v>
      </c>
      <c r="V41" s="38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>
      <c r="B42" s="385"/>
      <c r="C42" s="381"/>
      <c r="D42" s="3" t="s">
        <v>94</v>
      </c>
      <c r="E42" s="3"/>
      <c r="F42" s="3">
        <v>5</v>
      </c>
      <c r="G42" s="2"/>
      <c r="H42" s="50"/>
      <c r="I42" s="2"/>
      <c r="J42" s="2"/>
      <c r="K42" s="50"/>
      <c r="L42" s="2"/>
      <c r="M42" s="2"/>
      <c r="N42" s="99"/>
      <c r="O42" s="2"/>
      <c r="P42" s="2"/>
      <c r="Q42" s="50"/>
      <c r="R42" s="2"/>
      <c r="S42" s="3"/>
      <c r="T42" s="50"/>
      <c r="U42" s="3"/>
      <c r="V42" s="383"/>
      <c r="W42" s="102">
        <v>27.9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>
      <c r="B43" s="52" t="s">
        <v>36</v>
      </c>
      <c r="C43" s="53"/>
      <c r="D43" s="3" t="s">
        <v>139</v>
      </c>
      <c r="E43" s="50"/>
      <c r="F43" s="3">
        <v>5</v>
      </c>
      <c r="G43" s="2"/>
      <c r="H43" s="50"/>
      <c r="I43" s="2"/>
      <c r="J43" s="2"/>
      <c r="K43" s="50"/>
      <c r="L43" s="2"/>
      <c r="M43" s="2"/>
      <c r="N43" s="50"/>
      <c r="O43" s="2"/>
      <c r="P43" s="2"/>
      <c r="Q43" s="50"/>
      <c r="R43" s="2"/>
      <c r="S43" s="3"/>
      <c r="T43" s="50"/>
      <c r="U43" s="3"/>
      <c r="V43" s="383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5"/>
    </row>
    <row r="44" spans="2:33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84"/>
      <c r="W44" s="103">
        <f>W38*4+W42*4+W40*9</f>
        <v>700.6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86"/>
      <c r="E46" s="386"/>
      <c r="F46" s="386"/>
      <c r="G46" s="386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D46:G46"/>
    <mergeCell ref="J45:Y45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30" zoomScale="60" workbookViewId="0">
      <selection activeCell="W46" sqref="W46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378" t="s">
        <v>402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4"/>
      <c r="AB1" s="6"/>
    </row>
    <row r="2" spans="2:33" s="5" customFormat="1" ht="13.5" customHeight="1">
      <c r="B2" s="379"/>
      <c r="C2" s="380"/>
      <c r="D2" s="380"/>
      <c r="E2" s="380"/>
      <c r="F2" s="380"/>
      <c r="G2" s="380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3</v>
      </c>
      <c r="C5" s="381"/>
      <c r="D5" s="35" t="str">
        <f>'109.3月菜單'!B12</f>
        <v>香Q米飯</v>
      </c>
      <c r="E5" s="35" t="s">
        <v>15</v>
      </c>
      <c r="F5" s="1" t="s">
        <v>16</v>
      </c>
      <c r="G5" s="35" t="str">
        <f>'109.3月菜單'!B13</f>
        <v>無骨香雞排(炸)</v>
      </c>
      <c r="H5" s="35" t="s">
        <v>69</v>
      </c>
      <c r="I5" s="1" t="s">
        <v>16</v>
      </c>
      <c r="J5" s="35" t="str">
        <f>'109.3月菜單'!B14</f>
        <v>蕃茄蛋</v>
      </c>
      <c r="K5" s="35" t="s">
        <v>17</v>
      </c>
      <c r="L5" s="1" t="s">
        <v>16</v>
      </c>
      <c r="M5" s="35" t="str">
        <f>'109.3月菜單'!B15</f>
        <v>豆腐大阪燒(豆)</v>
      </c>
      <c r="N5" s="35" t="s">
        <v>160</v>
      </c>
      <c r="O5" s="1" t="s">
        <v>16</v>
      </c>
      <c r="P5" s="35" t="str">
        <f>'109.3月菜單'!B16</f>
        <v>深色蔬菜</v>
      </c>
      <c r="Q5" s="35" t="s">
        <v>18</v>
      </c>
      <c r="R5" s="1" t="s">
        <v>16</v>
      </c>
      <c r="S5" s="35" t="str">
        <f>'109.3月菜單'!B17</f>
        <v>吉頭菜大骨湯</v>
      </c>
      <c r="T5" s="35" t="s">
        <v>17</v>
      </c>
      <c r="U5" s="1" t="s">
        <v>16</v>
      </c>
      <c r="V5" s="382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>
      <c r="B6" s="40" t="s">
        <v>8</v>
      </c>
      <c r="C6" s="381"/>
      <c r="D6" s="2" t="s">
        <v>64</v>
      </c>
      <c r="E6" s="3"/>
      <c r="F6" s="2">
        <v>100</v>
      </c>
      <c r="G6" s="2" t="s">
        <v>89</v>
      </c>
      <c r="H6" s="2"/>
      <c r="I6" s="2">
        <v>60</v>
      </c>
      <c r="J6" s="2" t="s">
        <v>280</v>
      </c>
      <c r="K6" s="2"/>
      <c r="L6" s="2">
        <v>50</v>
      </c>
      <c r="M6" s="2" t="s">
        <v>93</v>
      </c>
      <c r="N6" s="2" t="s">
        <v>361</v>
      </c>
      <c r="O6" s="2">
        <v>60</v>
      </c>
      <c r="P6" s="2" t="s">
        <v>68</v>
      </c>
      <c r="Q6" s="2"/>
      <c r="R6" s="2">
        <v>100</v>
      </c>
      <c r="S6" s="3" t="s">
        <v>282</v>
      </c>
      <c r="T6" s="2"/>
      <c r="U6" s="2">
        <v>35</v>
      </c>
      <c r="V6" s="383"/>
      <c r="W6" s="106">
        <v>99.5</v>
      </c>
      <c r="X6" s="41" t="s">
        <v>25</v>
      </c>
      <c r="Y6" s="42">
        <v>2.2999999999999998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>
      <c r="B7" s="40">
        <v>9</v>
      </c>
      <c r="C7" s="381"/>
      <c r="D7" s="2"/>
      <c r="E7" s="3"/>
      <c r="F7" s="2"/>
      <c r="G7" s="2"/>
      <c r="H7" s="2"/>
      <c r="I7" s="2"/>
      <c r="J7" s="2" t="s">
        <v>85</v>
      </c>
      <c r="K7" s="2"/>
      <c r="L7" s="2">
        <v>30</v>
      </c>
      <c r="M7" s="2" t="s">
        <v>287</v>
      </c>
      <c r="N7" s="2"/>
      <c r="O7" s="2">
        <v>1</v>
      </c>
      <c r="P7" s="2"/>
      <c r="Q7" s="2"/>
      <c r="R7" s="2"/>
      <c r="S7" s="3" t="s">
        <v>283</v>
      </c>
      <c r="T7" s="2"/>
      <c r="U7" s="2">
        <v>10</v>
      </c>
      <c r="V7" s="383"/>
      <c r="W7" s="45" t="s">
        <v>46</v>
      </c>
      <c r="X7" s="46" t="s">
        <v>27</v>
      </c>
      <c r="Y7" s="42">
        <v>1.9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>
      <c r="B8" s="40" t="s">
        <v>55</v>
      </c>
      <c r="C8" s="381"/>
      <c r="D8" s="2"/>
      <c r="E8" s="3"/>
      <c r="F8" s="2"/>
      <c r="G8" s="2"/>
      <c r="H8" s="50"/>
      <c r="I8" s="2"/>
      <c r="J8" s="2"/>
      <c r="K8" s="50"/>
      <c r="L8" s="2"/>
      <c r="M8" s="2" t="s">
        <v>363</v>
      </c>
      <c r="N8" s="2"/>
      <c r="O8" s="2">
        <v>1</v>
      </c>
      <c r="P8" s="2"/>
      <c r="Q8" s="50"/>
      <c r="R8" s="2"/>
      <c r="S8" s="2"/>
      <c r="T8" s="3"/>
      <c r="U8" s="2"/>
      <c r="V8" s="383"/>
      <c r="W8" s="102">
        <v>25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>
      <c r="B9" s="385" t="s">
        <v>37</v>
      </c>
      <c r="C9" s="381"/>
      <c r="D9" s="3"/>
      <c r="E9" s="3"/>
      <c r="F9" s="3"/>
      <c r="G9" s="2"/>
      <c r="H9" s="50"/>
      <c r="I9" s="2"/>
      <c r="J9" s="2"/>
      <c r="K9" s="50"/>
      <c r="L9" s="2"/>
      <c r="M9" s="2"/>
      <c r="N9" s="99"/>
      <c r="O9" s="2"/>
      <c r="P9" s="2"/>
      <c r="Q9" s="50"/>
      <c r="R9" s="2"/>
      <c r="S9" s="2"/>
      <c r="T9" s="99"/>
      <c r="U9" s="2"/>
      <c r="V9" s="38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>
      <c r="B10" s="385"/>
      <c r="C10" s="381"/>
      <c r="D10" s="3"/>
      <c r="E10" s="3"/>
      <c r="F10" s="3"/>
      <c r="G10" s="2"/>
      <c r="H10" s="50"/>
      <c r="I10" s="2"/>
      <c r="J10" s="2"/>
      <c r="K10" s="50"/>
      <c r="L10" s="2"/>
      <c r="M10" s="2"/>
      <c r="N10" s="2"/>
      <c r="O10" s="2"/>
      <c r="P10" s="2"/>
      <c r="Q10" s="50"/>
      <c r="R10" s="2"/>
      <c r="S10" s="3"/>
      <c r="T10" s="99"/>
      <c r="U10" s="2"/>
      <c r="V10" s="383"/>
      <c r="W10" s="102">
        <v>27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8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84"/>
      <c r="W12" s="103">
        <f>W6*4+W10*4+W8*9</f>
        <v>731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>
      <c r="B13" s="34">
        <v>3</v>
      </c>
      <c r="C13" s="381"/>
      <c r="D13" s="35" t="str">
        <f>'109.3月菜單'!F12</f>
        <v>麥片飯</v>
      </c>
      <c r="E13" s="35" t="s">
        <v>15</v>
      </c>
      <c r="F13" s="35"/>
      <c r="G13" s="35" t="str">
        <f>'109.3月菜單'!F13</f>
        <v>香噴噴雞翅</v>
      </c>
      <c r="H13" s="35" t="s">
        <v>92</v>
      </c>
      <c r="I13" s="35"/>
      <c r="J13" s="35" t="str">
        <f>'109.3月菜單'!F14</f>
        <v>咖哩肉丁</v>
      </c>
      <c r="K13" s="35" t="s">
        <v>17</v>
      </c>
      <c r="L13" s="35"/>
      <c r="M13" s="35" t="str">
        <f>'109.3月菜單'!F15</f>
        <v>珍菇綠花菜</v>
      </c>
      <c r="N13" s="35" t="s">
        <v>276</v>
      </c>
      <c r="O13" s="35"/>
      <c r="P13" s="35" t="str">
        <f>'109.3月菜單'!F16</f>
        <v>淺色蔬菜</v>
      </c>
      <c r="Q13" s="35" t="s">
        <v>18</v>
      </c>
      <c r="R13" s="35"/>
      <c r="S13" s="35" t="str">
        <f>'109.3月菜單'!F17</f>
        <v>玉米蛋花湯</v>
      </c>
      <c r="T13" s="35" t="s">
        <v>17</v>
      </c>
      <c r="U13" s="35"/>
      <c r="V13" s="382"/>
      <c r="W13" s="36" t="s">
        <v>44</v>
      </c>
      <c r="X13" s="37" t="s">
        <v>19</v>
      </c>
      <c r="Y13" s="38">
        <v>5.7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>
      <c r="B14" s="40" t="s">
        <v>8</v>
      </c>
      <c r="C14" s="381"/>
      <c r="D14" s="2" t="s">
        <v>67</v>
      </c>
      <c r="E14" s="2"/>
      <c r="F14" s="2">
        <v>60</v>
      </c>
      <c r="G14" s="3" t="s">
        <v>89</v>
      </c>
      <c r="H14" s="3"/>
      <c r="I14" s="3">
        <v>60</v>
      </c>
      <c r="J14" s="2" t="s">
        <v>87</v>
      </c>
      <c r="K14" s="3"/>
      <c r="L14" s="2">
        <v>45</v>
      </c>
      <c r="M14" s="2" t="s">
        <v>125</v>
      </c>
      <c r="N14" s="3"/>
      <c r="O14" s="2">
        <v>5</v>
      </c>
      <c r="P14" s="2" t="s">
        <v>68</v>
      </c>
      <c r="Q14" s="2"/>
      <c r="R14" s="2">
        <v>100</v>
      </c>
      <c r="S14" s="3" t="s">
        <v>271</v>
      </c>
      <c r="T14" s="2"/>
      <c r="U14" s="2">
        <v>20</v>
      </c>
      <c r="V14" s="383"/>
      <c r="W14" s="106">
        <v>109.5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>
      <c r="B15" s="40">
        <v>10</v>
      </c>
      <c r="C15" s="381"/>
      <c r="D15" s="2" t="s">
        <v>114</v>
      </c>
      <c r="E15" s="2"/>
      <c r="F15" s="2">
        <v>40</v>
      </c>
      <c r="G15" s="3"/>
      <c r="H15" s="3"/>
      <c r="I15" s="3"/>
      <c r="J15" s="2" t="s">
        <v>142</v>
      </c>
      <c r="K15" s="2"/>
      <c r="L15" s="2">
        <v>5</v>
      </c>
      <c r="M15" s="2" t="s">
        <v>285</v>
      </c>
      <c r="N15" s="3"/>
      <c r="O15" s="2">
        <v>70</v>
      </c>
      <c r="P15" s="2"/>
      <c r="Q15" s="2"/>
      <c r="R15" s="2"/>
      <c r="S15" s="3" t="s">
        <v>281</v>
      </c>
      <c r="T15" s="2"/>
      <c r="U15" s="2">
        <v>10</v>
      </c>
      <c r="V15" s="383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>
      <c r="B16" s="40" t="s">
        <v>10</v>
      </c>
      <c r="C16" s="381"/>
      <c r="D16" s="50"/>
      <c r="E16" s="50"/>
      <c r="F16" s="2"/>
      <c r="G16" s="2"/>
      <c r="H16" s="2"/>
      <c r="I16" s="2"/>
      <c r="J16" s="2" t="s">
        <v>143</v>
      </c>
      <c r="K16" s="50"/>
      <c r="L16" s="2">
        <v>5</v>
      </c>
      <c r="M16" s="3"/>
      <c r="N16" s="2"/>
      <c r="O16" s="2"/>
      <c r="P16" s="2"/>
      <c r="Q16" s="50"/>
      <c r="R16" s="2"/>
      <c r="S16" s="2" t="s">
        <v>278</v>
      </c>
      <c r="T16" s="50"/>
      <c r="U16" s="2">
        <v>5</v>
      </c>
      <c r="V16" s="383"/>
      <c r="W16" s="102">
        <v>21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>
      <c r="B17" s="385" t="s">
        <v>38</v>
      </c>
      <c r="C17" s="381"/>
      <c r="D17" s="50"/>
      <c r="E17" s="50"/>
      <c r="F17" s="2"/>
      <c r="G17" s="3"/>
      <c r="H17" s="3"/>
      <c r="I17" s="3"/>
      <c r="J17" s="2" t="s">
        <v>146</v>
      </c>
      <c r="K17" s="50"/>
      <c r="L17" s="2">
        <v>10</v>
      </c>
      <c r="M17" s="2"/>
      <c r="N17" s="93"/>
      <c r="O17" s="2"/>
      <c r="P17" s="2"/>
      <c r="Q17" s="50"/>
      <c r="R17" s="2"/>
      <c r="S17" s="2" t="s">
        <v>272</v>
      </c>
      <c r="T17" s="50"/>
      <c r="U17" s="2">
        <v>5</v>
      </c>
      <c r="V17" s="38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>
      <c r="B18" s="385"/>
      <c r="C18" s="381"/>
      <c r="D18" s="50"/>
      <c r="E18" s="50"/>
      <c r="F18" s="2"/>
      <c r="G18" s="2"/>
      <c r="H18" s="50"/>
      <c r="I18" s="2"/>
      <c r="J18" s="3" t="s">
        <v>277</v>
      </c>
      <c r="K18" s="99"/>
      <c r="L18" s="2">
        <v>20</v>
      </c>
      <c r="M18" s="3"/>
      <c r="N18" s="50"/>
      <c r="O18" s="2"/>
      <c r="P18" s="2"/>
      <c r="Q18" s="50"/>
      <c r="R18" s="2"/>
      <c r="S18" s="3"/>
      <c r="T18" s="2"/>
      <c r="U18" s="2"/>
      <c r="V18" s="383"/>
      <c r="W18" s="102">
        <v>27.1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3" t="s">
        <v>148</v>
      </c>
      <c r="K19" s="99"/>
      <c r="L19" s="2">
        <v>1</v>
      </c>
      <c r="M19" s="2"/>
      <c r="N19" s="50"/>
      <c r="O19" s="2"/>
      <c r="P19" s="2"/>
      <c r="Q19" s="50"/>
      <c r="R19" s="2"/>
      <c r="S19" s="3"/>
      <c r="T19" s="93"/>
      <c r="U19" s="93"/>
      <c r="V19" s="38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84"/>
      <c r="W20" s="103">
        <f>W14*4+W18*4+W16*9</f>
        <v>735.4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>
      <c r="B21" s="60">
        <v>3</v>
      </c>
      <c r="C21" s="381"/>
      <c r="D21" s="35" t="str">
        <f>'109.3月菜單'!J12</f>
        <v>香Q米飯</v>
      </c>
      <c r="E21" s="35" t="s">
        <v>52</v>
      </c>
      <c r="F21" s="35"/>
      <c r="G21" s="35" t="str">
        <f>'109.3月菜單'!J13</f>
        <v>洋蔥鹹豬肉</v>
      </c>
      <c r="H21" s="35" t="s">
        <v>229</v>
      </c>
      <c r="I21" s="35"/>
      <c r="J21" s="35" t="str">
        <f>'109.3月菜單'!J14</f>
        <v>茶碗蒸</v>
      </c>
      <c r="K21" s="35" t="s">
        <v>79</v>
      </c>
      <c r="L21" s="35"/>
      <c r="M21" s="35" t="str">
        <f>'109.3月菜單'!J15</f>
        <v>杏鮑菇百頁(豆)</v>
      </c>
      <c r="N21" s="35" t="s">
        <v>78</v>
      </c>
      <c r="O21" s="35"/>
      <c r="P21" s="35" t="str">
        <f>'109.3月菜單'!J16</f>
        <v>深色蔬菜</v>
      </c>
      <c r="Q21" s="35" t="s">
        <v>18</v>
      </c>
      <c r="R21" s="35"/>
      <c r="S21" s="35" t="str">
        <f>'109.3月菜單'!J17</f>
        <v>紫菜蛋花湯</v>
      </c>
      <c r="T21" s="35" t="s">
        <v>17</v>
      </c>
      <c r="U21" s="35"/>
      <c r="V21" s="38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 t="s">
        <v>8</v>
      </c>
      <c r="C22" s="381"/>
      <c r="D22" s="2" t="s">
        <v>24</v>
      </c>
      <c r="E22" s="2"/>
      <c r="F22" s="2">
        <v>100</v>
      </c>
      <c r="G22" s="126" t="s">
        <v>82</v>
      </c>
      <c r="H22" s="128"/>
      <c r="I22" s="126">
        <v>30</v>
      </c>
      <c r="J22" s="2" t="s">
        <v>230</v>
      </c>
      <c r="K22" s="2"/>
      <c r="L22" s="2">
        <v>55</v>
      </c>
      <c r="M22" s="2" t="s">
        <v>365</v>
      </c>
      <c r="N22" s="2"/>
      <c r="O22" s="2">
        <v>40</v>
      </c>
      <c r="P22" s="2" t="s">
        <v>68</v>
      </c>
      <c r="Q22" s="2"/>
      <c r="R22" s="2">
        <v>100</v>
      </c>
      <c r="S22" s="3" t="s">
        <v>123</v>
      </c>
      <c r="T22" s="2"/>
      <c r="U22" s="2">
        <v>1</v>
      </c>
      <c r="V22" s="383"/>
      <c r="W22" s="106">
        <v>98.5</v>
      </c>
      <c r="X22" s="41" t="s">
        <v>25</v>
      </c>
      <c r="Y22" s="42">
        <v>2.4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</row>
    <row r="23" spans="2:33" s="65" customFormat="1" ht="27.95" customHeight="1">
      <c r="B23" s="61">
        <v>11</v>
      </c>
      <c r="C23" s="381"/>
      <c r="D23" s="2"/>
      <c r="E23" s="3"/>
      <c r="F23" s="2"/>
      <c r="G23" s="3" t="s">
        <v>111</v>
      </c>
      <c r="H23" s="50"/>
      <c r="I23" s="2">
        <v>50</v>
      </c>
      <c r="J23" s="2" t="s">
        <v>231</v>
      </c>
      <c r="K23" s="2"/>
      <c r="L23" s="2">
        <v>1</v>
      </c>
      <c r="M23" s="2" t="s">
        <v>364</v>
      </c>
      <c r="N23" s="2" t="s">
        <v>361</v>
      </c>
      <c r="O23" s="2">
        <v>25</v>
      </c>
      <c r="P23" s="2"/>
      <c r="Q23" s="2"/>
      <c r="R23" s="2"/>
      <c r="S23" s="3" t="s">
        <v>85</v>
      </c>
      <c r="T23" s="2"/>
      <c r="U23" s="2">
        <v>10</v>
      </c>
      <c r="V23" s="383"/>
      <c r="W23" s="45" t="s">
        <v>46</v>
      </c>
      <c r="X23" s="46" t="s">
        <v>27</v>
      </c>
      <c r="Y23" s="42">
        <v>1.7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</row>
    <row r="24" spans="2:33" s="65" customFormat="1" ht="27.95" customHeight="1">
      <c r="B24" s="61" t="s">
        <v>10</v>
      </c>
      <c r="C24" s="381"/>
      <c r="D24" s="3"/>
      <c r="E24" s="3"/>
      <c r="F24" s="3"/>
      <c r="G24" s="2"/>
      <c r="H24" s="50"/>
      <c r="I24" s="2"/>
      <c r="J24" s="2"/>
      <c r="K24" s="2"/>
      <c r="L24" s="2"/>
      <c r="M24" s="2"/>
      <c r="N24" s="2"/>
      <c r="O24" s="2"/>
      <c r="P24" s="2"/>
      <c r="Q24" s="50"/>
      <c r="R24" s="2"/>
      <c r="S24" s="3" t="s">
        <v>151</v>
      </c>
      <c r="T24" s="50"/>
      <c r="U24" s="2">
        <v>1</v>
      </c>
      <c r="V24" s="383"/>
      <c r="W24" s="102">
        <v>22</v>
      </c>
      <c r="X24" s="46" t="s">
        <v>30</v>
      </c>
      <c r="Y24" s="42">
        <v>2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>
      <c r="B25" s="377" t="s">
        <v>39</v>
      </c>
      <c r="C25" s="381"/>
      <c r="D25" s="3"/>
      <c r="E25" s="3"/>
      <c r="F25" s="3"/>
      <c r="G25" s="2"/>
      <c r="H25" s="50"/>
      <c r="I25" s="2"/>
      <c r="J25" s="2"/>
      <c r="K25" s="2"/>
      <c r="L25" s="2"/>
      <c r="M25" s="2"/>
      <c r="N25" s="50"/>
      <c r="O25" s="2"/>
      <c r="P25" s="2"/>
      <c r="Q25" s="50"/>
      <c r="R25" s="2"/>
      <c r="S25" s="3"/>
      <c r="T25" s="99"/>
      <c r="U25" s="2"/>
      <c r="V25" s="38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>
      <c r="B26" s="377"/>
      <c r="C26" s="381"/>
      <c r="D26" s="101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83"/>
      <c r="W26" s="102">
        <v>27.5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>
      <c r="B27" s="7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8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84"/>
      <c r="W28" s="103">
        <f>W22*4+W26*4+W24*9</f>
        <v>702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>
      <c r="B29" s="34">
        <v>3</v>
      </c>
      <c r="C29" s="381"/>
      <c r="D29" s="35" t="str">
        <f>'109.3月菜單'!N12</f>
        <v>地瓜飯</v>
      </c>
      <c r="E29" s="35" t="s">
        <v>115</v>
      </c>
      <c r="F29" s="35"/>
      <c r="G29" s="35" t="str">
        <f>'109.3月菜單'!N13</f>
        <v>板烤雞腿</v>
      </c>
      <c r="H29" s="35" t="s">
        <v>163</v>
      </c>
      <c r="I29" s="35"/>
      <c r="J29" s="35" t="str">
        <f>'109.3月菜單'!N14</f>
        <v>西芹魷魚圈(海加)(炸)</v>
      </c>
      <c r="K29" s="108" t="s">
        <v>69</v>
      </c>
      <c r="L29" s="35"/>
      <c r="M29" s="35" t="str">
        <f>'109.3月菜單'!N15</f>
        <v>阿呆滷味(豆)</v>
      </c>
      <c r="N29" s="35" t="s">
        <v>117</v>
      </c>
      <c r="O29" s="35"/>
      <c r="P29" s="35" t="str">
        <f>'109.3月菜單'!N16</f>
        <v>淺色蔬菜</v>
      </c>
      <c r="Q29" s="35" t="s">
        <v>119</v>
      </c>
      <c r="R29" s="35"/>
      <c r="S29" s="35" t="str">
        <f>'109.3月菜單'!N17</f>
        <v>日式味噌湯</v>
      </c>
      <c r="T29" s="35" t="s">
        <v>117</v>
      </c>
      <c r="U29" s="35"/>
      <c r="V29" s="382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>
      <c r="B30" s="40" t="s">
        <v>8</v>
      </c>
      <c r="C30" s="381"/>
      <c r="D30" s="2" t="s">
        <v>24</v>
      </c>
      <c r="E30" s="2"/>
      <c r="F30" s="2">
        <v>90</v>
      </c>
      <c r="G30" s="2" t="s">
        <v>113</v>
      </c>
      <c r="H30" s="2"/>
      <c r="I30" s="2">
        <v>60</v>
      </c>
      <c r="J30" s="2" t="s">
        <v>366</v>
      </c>
      <c r="K30" s="2" t="s">
        <v>286</v>
      </c>
      <c r="L30" s="2">
        <v>40</v>
      </c>
      <c r="M30" s="2" t="s">
        <v>288</v>
      </c>
      <c r="N30" s="2"/>
      <c r="O30" s="2">
        <v>30</v>
      </c>
      <c r="P30" s="2" t="s">
        <v>118</v>
      </c>
      <c r="Q30" s="2"/>
      <c r="R30" s="2">
        <v>100</v>
      </c>
      <c r="S30" s="3" t="s">
        <v>150</v>
      </c>
      <c r="T30" s="2"/>
      <c r="U30" s="2">
        <v>20</v>
      </c>
      <c r="V30" s="383"/>
      <c r="W30" s="106">
        <v>99</v>
      </c>
      <c r="X30" s="41" t="s">
        <v>25</v>
      </c>
      <c r="Y30" s="42">
        <v>2.4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>
      <c r="B31" s="40">
        <v>12</v>
      </c>
      <c r="C31" s="381"/>
      <c r="D31" s="2" t="s">
        <v>70</v>
      </c>
      <c r="E31" s="2"/>
      <c r="F31" s="2">
        <v>50</v>
      </c>
      <c r="G31" s="2"/>
      <c r="H31" s="2"/>
      <c r="I31" s="2"/>
      <c r="J31" s="2" t="s">
        <v>367</v>
      </c>
      <c r="K31" s="2"/>
      <c r="L31" s="2">
        <v>10</v>
      </c>
      <c r="M31" s="2" t="s">
        <v>289</v>
      </c>
      <c r="N31" s="2"/>
      <c r="O31" s="2">
        <v>15</v>
      </c>
      <c r="P31" s="2"/>
      <c r="Q31" s="2"/>
      <c r="R31" s="2"/>
      <c r="S31" s="3" t="s">
        <v>120</v>
      </c>
      <c r="T31" s="2"/>
      <c r="U31" s="2">
        <v>1</v>
      </c>
      <c r="V31" s="383"/>
      <c r="W31" s="45" t="s">
        <v>46</v>
      </c>
      <c r="X31" s="46" t="s">
        <v>27</v>
      </c>
      <c r="Y31" s="42">
        <v>1.8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>
      <c r="B32" s="40" t="s">
        <v>10</v>
      </c>
      <c r="C32" s="381"/>
      <c r="D32" s="50"/>
      <c r="E32" s="50"/>
      <c r="F32" s="2"/>
      <c r="G32" s="2"/>
      <c r="H32" s="50"/>
      <c r="I32" s="2"/>
      <c r="J32" s="3"/>
      <c r="K32" s="3"/>
      <c r="L32" s="3"/>
      <c r="M32" s="2" t="s">
        <v>301</v>
      </c>
      <c r="N32" s="2" t="s">
        <v>291</v>
      </c>
      <c r="O32" s="2">
        <v>30</v>
      </c>
      <c r="P32" s="2"/>
      <c r="Q32" s="50"/>
      <c r="R32" s="2"/>
      <c r="S32" s="2" t="s">
        <v>151</v>
      </c>
      <c r="T32" s="3"/>
      <c r="U32" s="2">
        <v>1</v>
      </c>
      <c r="V32" s="383"/>
      <c r="W32" s="102">
        <v>24.5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>
      <c r="B33" s="385" t="s">
        <v>40</v>
      </c>
      <c r="C33" s="381"/>
      <c r="D33" s="50"/>
      <c r="E33" s="50"/>
      <c r="F33" s="2"/>
      <c r="G33" s="2"/>
      <c r="H33" s="50"/>
      <c r="I33" s="2"/>
      <c r="J33" s="3"/>
      <c r="K33" s="3"/>
      <c r="L33" s="3"/>
      <c r="M33" s="2" t="s">
        <v>290</v>
      </c>
      <c r="N33" s="50"/>
      <c r="O33" s="2">
        <v>5</v>
      </c>
      <c r="P33" s="2"/>
      <c r="Q33" s="50"/>
      <c r="R33" s="2"/>
      <c r="S33" s="3"/>
      <c r="T33" s="3"/>
      <c r="U33" s="3"/>
      <c r="V33" s="38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>
      <c r="B34" s="385"/>
      <c r="C34" s="381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83"/>
      <c r="W34" s="102">
        <v>27.6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83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84"/>
      <c r="W36" s="103">
        <f>W30*4+W34*4+W32*9</f>
        <v>726.9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>
      <c r="B37" s="34">
        <v>3</v>
      </c>
      <c r="C37" s="381"/>
      <c r="D37" s="35" t="str">
        <f>'109.3月菜單'!R12</f>
        <v>揚州炒飯</v>
      </c>
      <c r="E37" s="35" t="s">
        <v>276</v>
      </c>
      <c r="F37" s="35"/>
      <c r="G37" s="35" t="str">
        <f>'109.3月菜單'!R13</f>
        <v>蒜香豬里肌</v>
      </c>
      <c r="H37" s="35" t="s">
        <v>232</v>
      </c>
      <c r="I37" s="35"/>
      <c r="J37" s="35" t="str">
        <f>'109.3月菜單'!R14</f>
        <v>蒸餃(冷)</v>
      </c>
      <c r="K37" s="35" t="s">
        <v>15</v>
      </c>
      <c r="L37" s="35"/>
      <c r="M37" s="35" t="str">
        <f>'109.3月菜單'!R15</f>
        <v>沙茶魷魚羹(海)</v>
      </c>
      <c r="N37" s="35" t="s">
        <v>17</v>
      </c>
      <c r="O37" s="35"/>
      <c r="P37" s="35" t="str">
        <f>'109.3月菜單'!R16</f>
        <v>深色蔬菜</v>
      </c>
      <c r="Q37" s="35" t="s">
        <v>119</v>
      </c>
      <c r="R37" s="35"/>
      <c r="S37" s="35" t="str">
        <f>'109.3月菜單'!R17</f>
        <v>雙色豆腐湯(豆)</v>
      </c>
      <c r="T37" s="35" t="s">
        <v>117</v>
      </c>
      <c r="U37" s="35"/>
      <c r="V37" s="382"/>
      <c r="W37" s="36" t="s">
        <v>44</v>
      </c>
      <c r="X37" s="37" t="s">
        <v>19</v>
      </c>
      <c r="Y37" s="38">
        <v>5.5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>
      <c r="B38" s="40" t="s">
        <v>8</v>
      </c>
      <c r="C38" s="381"/>
      <c r="D38" s="2" t="s">
        <v>56</v>
      </c>
      <c r="E38" s="3"/>
      <c r="F38" s="2">
        <v>20</v>
      </c>
      <c r="G38" s="2" t="s">
        <v>65</v>
      </c>
      <c r="H38" s="2"/>
      <c r="I38" s="2">
        <v>60</v>
      </c>
      <c r="J38" s="2" t="s">
        <v>303</v>
      </c>
      <c r="K38" s="2" t="s">
        <v>110</v>
      </c>
      <c r="L38" s="2">
        <v>30</v>
      </c>
      <c r="M38" s="2" t="s">
        <v>122</v>
      </c>
      <c r="N38" s="2"/>
      <c r="O38" s="2">
        <v>40</v>
      </c>
      <c r="P38" s="2" t="s">
        <v>118</v>
      </c>
      <c r="Q38" s="3"/>
      <c r="R38" s="2">
        <v>100</v>
      </c>
      <c r="S38" s="3" t="s">
        <v>210</v>
      </c>
      <c r="T38" s="2" t="s">
        <v>205</v>
      </c>
      <c r="U38" s="2">
        <v>30</v>
      </c>
      <c r="V38" s="383"/>
      <c r="W38" s="106">
        <v>105.5</v>
      </c>
      <c r="X38" s="41" t="s">
        <v>25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>
      <c r="B39" s="40">
        <v>13</v>
      </c>
      <c r="C39" s="381"/>
      <c r="D39" s="2" t="s">
        <v>24</v>
      </c>
      <c r="E39" s="3"/>
      <c r="F39" s="2">
        <v>80</v>
      </c>
      <c r="G39" s="2"/>
      <c r="H39" s="2"/>
      <c r="I39" s="2"/>
      <c r="J39" s="2"/>
      <c r="K39" s="2"/>
      <c r="L39" s="2"/>
      <c r="M39" s="2" t="s">
        <v>125</v>
      </c>
      <c r="N39" s="2"/>
      <c r="O39" s="2">
        <v>10</v>
      </c>
      <c r="P39" s="2"/>
      <c r="Q39" s="3"/>
      <c r="R39" s="2"/>
      <c r="S39" s="3"/>
      <c r="T39" s="2"/>
      <c r="U39" s="2"/>
      <c r="V39" s="383"/>
      <c r="W39" s="45" t="s">
        <v>46</v>
      </c>
      <c r="X39" s="46" t="s">
        <v>27</v>
      </c>
      <c r="Y39" s="42">
        <v>1.6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>
      <c r="B40" s="40" t="s">
        <v>10</v>
      </c>
      <c r="C40" s="381"/>
      <c r="D40" s="3" t="s">
        <v>65</v>
      </c>
      <c r="E40" s="3"/>
      <c r="F40" s="3">
        <v>10</v>
      </c>
      <c r="G40" s="2"/>
      <c r="H40" s="3"/>
      <c r="I40" s="2"/>
      <c r="J40" s="3"/>
      <c r="K40" s="50"/>
      <c r="L40" s="3"/>
      <c r="M40" s="2" t="s">
        <v>218</v>
      </c>
      <c r="N40" s="2" t="s">
        <v>368</v>
      </c>
      <c r="O40" s="2">
        <v>10</v>
      </c>
      <c r="P40" s="2"/>
      <c r="Q40" s="3"/>
      <c r="R40" s="2"/>
      <c r="S40" s="2"/>
      <c r="T40" s="50"/>
      <c r="U40" s="2"/>
      <c r="V40" s="383"/>
      <c r="W40" s="102">
        <v>21.5</v>
      </c>
      <c r="X40" s="46" t="s">
        <v>30</v>
      </c>
      <c r="Y40" s="42">
        <v>2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>
      <c r="B41" s="385" t="s">
        <v>32</v>
      </c>
      <c r="C41" s="381"/>
      <c r="D41" s="3" t="s">
        <v>278</v>
      </c>
      <c r="E41" s="3"/>
      <c r="F41" s="3">
        <v>5</v>
      </c>
      <c r="G41" s="2"/>
      <c r="H41" s="3"/>
      <c r="I41" s="2"/>
      <c r="J41" s="3"/>
      <c r="K41" s="50"/>
      <c r="L41" s="3"/>
      <c r="M41" s="2" t="s">
        <v>369</v>
      </c>
      <c r="N41" s="50"/>
      <c r="O41" s="2">
        <v>3</v>
      </c>
      <c r="P41" s="2"/>
      <c r="Q41" s="3"/>
      <c r="R41" s="2"/>
      <c r="S41" s="2"/>
      <c r="T41" s="50"/>
      <c r="U41" s="2"/>
      <c r="V41" s="38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>
      <c r="B42" s="385"/>
      <c r="C42" s="381"/>
      <c r="D42" s="3" t="s">
        <v>272</v>
      </c>
      <c r="E42" s="50"/>
      <c r="F42" s="2">
        <v>5</v>
      </c>
      <c r="G42" s="2"/>
      <c r="H42" s="50"/>
      <c r="I42" s="2"/>
      <c r="J42" s="2"/>
      <c r="K42" s="50"/>
      <c r="L42" s="2"/>
      <c r="M42" s="2" t="s">
        <v>370</v>
      </c>
      <c r="N42" s="50"/>
      <c r="O42" s="2">
        <v>1</v>
      </c>
      <c r="P42" s="2"/>
      <c r="Q42" s="50"/>
      <c r="R42" s="2"/>
      <c r="S42" s="2"/>
      <c r="T42" s="50"/>
      <c r="U42" s="2"/>
      <c r="V42" s="383"/>
      <c r="W42" s="102">
        <v>27.7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>
      <c r="B43" s="52" t="s">
        <v>36</v>
      </c>
      <c r="C43" s="53"/>
      <c r="D43" s="3" t="s">
        <v>279</v>
      </c>
      <c r="E43" s="50"/>
      <c r="F43" s="2">
        <v>5</v>
      </c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83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84"/>
      <c r="W44" s="103">
        <f>W38*4+W42*4+W40*9</f>
        <v>726.3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86"/>
      <c r="E46" s="386"/>
      <c r="F46" s="388"/>
      <c r="G46" s="388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9" zoomScale="60" workbookViewId="0">
      <selection activeCell="J45" sqref="J45:Y45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378" t="s">
        <v>401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4"/>
      <c r="AB1" s="6"/>
    </row>
    <row r="2" spans="2:33" s="5" customFormat="1" ht="13.5" customHeight="1">
      <c r="B2" s="379"/>
      <c r="C2" s="380"/>
      <c r="D2" s="380"/>
      <c r="E2" s="380"/>
      <c r="F2" s="380"/>
      <c r="G2" s="380"/>
      <c r="H2" s="125"/>
      <c r="I2" s="4"/>
      <c r="J2" s="4"/>
      <c r="K2" s="125"/>
      <c r="L2" s="4"/>
      <c r="M2" s="4"/>
      <c r="N2" s="125"/>
      <c r="O2" s="4"/>
      <c r="P2" s="4"/>
      <c r="Q2" s="125"/>
      <c r="R2" s="4"/>
      <c r="S2" s="4"/>
      <c r="T2" s="125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3</v>
      </c>
      <c r="C5" s="381"/>
      <c r="D5" s="35" t="str">
        <f>'109.3月菜單'!B21</f>
        <v>香Q米飯</v>
      </c>
      <c r="E5" s="35" t="s">
        <v>115</v>
      </c>
      <c r="F5" s="1" t="s">
        <v>16</v>
      </c>
      <c r="G5" s="35" t="str">
        <f>'109.3月菜單'!B22</f>
        <v>洋蔥肉片</v>
      </c>
      <c r="H5" s="35" t="s">
        <v>17</v>
      </c>
      <c r="I5" s="1" t="s">
        <v>16</v>
      </c>
      <c r="J5" s="35" t="str">
        <f>'109.3月菜單'!B23</f>
        <v>半香雞排(炸)</v>
      </c>
      <c r="K5" s="35" t="s">
        <v>69</v>
      </c>
      <c r="L5" s="1" t="s">
        <v>16</v>
      </c>
      <c r="M5" s="35" t="str">
        <f>'109.3月菜單'!B24</f>
        <v>蔬菜板條</v>
      </c>
      <c r="N5" s="35" t="s">
        <v>17</v>
      </c>
      <c r="O5" s="1" t="s">
        <v>16</v>
      </c>
      <c r="P5" s="35" t="str">
        <f>'109.3月菜單'!B25</f>
        <v>深色蔬菜</v>
      </c>
      <c r="Q5" s="35" t="s">
        <v>119</v>
      </c>
      <c r="R5" s="1" t="s">
        <v>16</v>
      </c>
      <c r="S5" s="35" t="str">
        <f>'109.3月菜單'!B26</f>
        <v>金茸三絲湯</v>
      </c>
      <c r="T5" s="35" t="s">
        <v>117</v>
      </c>
      <c r="U5" s="1" t="s">
        <v>16</v>
      </c>
      <c r="V5" s="382"/>
      <c r="W5" s="36" t="s">
        <v>44</v>
      </c>
      <c r="X5" s="37" t="s">
        <v>19</v>
      </c>
      <c r="Y5" s="38">
        <v>5.5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>
      <c r="B6" s="40" t="s">
        <v>8</v>
      </c>
      <c r="C6" s="381"/>
      <c r="D6" s="2" t="s">
        <v>116</v>
      </c>
      <c r="E6" s="3"/>
      <c r="F6" s="2">
        <v>100</v>
      </c>
      <c r="G6" s="2" t="s">
        <v>211</v>
      </c>
      <c r="H6" s="3"/>
      <c r="I6" s="2">
        <v>40</v>
      </c>
      <c r="J6" s="2" t="s">
        <v>408</v>
      </c>
      <c r="K6" s="3"/>
      <c r="L6" s="2">
        <v>60</v>
      </c>
      <c r="M6" s="2" t="s">
        <v>121</v>
      </c>
      <c r="N6" s="147"/>
      <c r="O6" s="2">
        <v>35</v>
      </c>
      <c r="P6" s="2" t="s">
        <v>118</v>
      </c>
      <c r="Q6" s="2"/>
      <c r="R6" s="2">
        <v>100</v>
      </c>
      <c r="S6" s="3" t="s">
        <v>152</v>
      </c>
      <c r="T6" s="2"/>
      <c r="U6" s="2">
        <v>20</v>
      </c>
      <c r="V6" s="383"/>
      <c r="W6" s="106">
        <v>108</v>
      </c>
      <c r="X6" s="41" t="s">
        <v>25</v>
      </c>
      <c r="Y6" s="42">
        <v>2.2999999999999998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>
      <c r="B7" s="40">
        <v>16</v>
      </c>
      <c r="C7" s="381"/>
      <c r="D7" s="2"/>
      <c r="E7" s="3"/>
      <c r="F7" s="2"/>
      <c r="G7" s="2" t="s">
        <v>207</v>
      </c>
      <c r="H7" s="2"/>
      <c r="I7" s="2">
        <v>40</v>
      </c>
      <c r="J7" s="2"/>
      <c r="K7" s="2"/>
      <c r="L7" s="2"/>
      <c r="M7" s="2" t="s">
        <v>292</v>
      </c>
      <c r="N7" s="126"/>
      <c r="O7" s="2">
        <v>30</v>
      </c>
      <c r="P7" s="2"/>
      <c r="Q7" s="2"/>
      <c r="R7" s="2"/>
      <c r="S7" s="3" t="s">
        <v>153</v>
      </c>
      <c r="T7" s="2"/>
      <c r="U7" s="2">
        <v>10</v>
      </c>
      <c r="V7" s="383"/>
      <c r="W7" s="45" t="s">
        <v>46</v>
      </c>
      <c r="X7" s="46" t="s">
        <v>27</v>
      </c>
      <c r="Y7" s="42">
        <v>2.1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>
      <c r="B8" s="40" t="s">
        <v>10</v>
      </c>
      <c r="C8" s="381"/>
      <c r="D8" s="2"/>
      <c r="E8" s="3"/>
      <c r="F8" s="2"/>
      <c r="G8" s="2"/>
      <c r="H8" s="50"/>
      <c r="I8" s="2"/>
      <c r="J8" s="2"/>
      <c r="K8" s="50"/>
      <c r="L8" s="2"/>
      <c r="M8" s="2" t="s">
        <v>202</v>
      </c>
      <c r="N8" s="127"/>
      <c r="O8" s="2">
        <v>3</v>
      </c>
      <c r="P8" s="2"/>
      <c r="Q8" s="50"/>
      <c r="R8" s="2"/>
      <c r="S8" s="2" t="s">
        <v>145</v>
      </c>
      <c r="T8" s="3"/>
      <c r="U8" s="2">
        <v>10</v>
      </c>
      <c r="V8" s="383"/>
      <c r="W8" s="102">
        <v>24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>
      <c r="B9" s="385" t="s">
        <v>37</v>
      </c>
      <c r="C9" s="381"/>
      <c r="D9" s="3"/>
      <c r="E9" s="3"/>
      <c r="F9" s="3"/>
      <c r="G9" s="2"/>
      <c r="H9" s="50"/>
      <c r="I9" s="2"/>
      <c r="J9" s="2"/>
      <c r="K9" s="50"/>
      <c r="L9" s="2"/>
      <c r="M9" s="3" t="s">
        <v>201</v>
      </c>
      <c r="N9" s="50"/>
      <c r="O9" s="2">
        <v>3</v>
      </c>
      <c r="P9" s="2"/>
      <c r="Q9" s="50"/>
      <c r="R9" s="2"/>
      <c r="S9" s="3" t="s">
        <v>154</v>
      </c>
      <c r="T9" s="3"/>
      <c r="U9" s="3">
        <v>5</v>
      </c>
      <c r="V9" s="38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>
      <c r="B10" s="385"/>
      <c r="C10" s="381"/>
      <c r="D10" s="3"/>
      <c r="E10" s="3"/>
      <c r="F10" s="3"/>
      <c r="G10" s="2"/>
      <c r="H10" s="50"/>
      <c r="I10" s="2"/>
      <c r="J10" s="2"/>
      <c r="K10" s="50"/>
      <c r="L10" s="2"/>
      <c r="M10" s="2"/>
      <c r="N10" s="50"/>
      <c r="O10" s="2"/>
      <c r="P10" s="2"/>
      <c r="Q10" s="50"/>
      <c r="R10" s="2"/>
      <c r="S10" s="3" t="s">
        <v>200</v>
      </c>
      <c r="T10" s="99"/>
      <c r="U10" s="2">
        <v>1</v>
      </c>
      <c r="V10" s="383"/>
      <c r="W10" s="102">
        <v>27.7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8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84"/>
      <c r="W12" s="103">
        <f>W6*4+W10*4+W8*9</f>
        <v>758.8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>
      <c r="B13" s="34">
        <v>3</v>
      </c>
      <c r="C13" s="381"/>
      <c r="D13" s="35" t="str">
        <f>'109.3月菜單'!F21</f>
        <v>五穀飯</v>
      </c>
      <c r="E13" s="35" t="s">
        <v>115</v>
      </c>
      <c r="F13" s="35"/>
      <c r="G13" s="35" t="str">
        <f>'109.3月菜單'!F22</f>
        <v>花枝大排(海加)(炸)</v>
      </c>
      <c r="H13" s="35" t="s">
        <v>69</v>
      </c>
      <c r="I13" s="35"/>
      <c r="J13" s="35" t="str">
        <f>'109.3月菜單'!F23</f>
        <v>清蒸豬肉丸</v>
      </c>
      <c r="K13" s="35" t="s">
        <v>15</v>
      </c>
      <c r="L13" s="35"/>
      <c r="M13" s="35" t="str">
        <f>'109.3月菜單'!F24</f>
        <v>黑胡椒毛豆莢</v>
      </c>
      <c r="N13" s="35" t="s">
        <v>17</v>
      </c>
      <c r="O13" s="35"/>
      <c r="P13" s="35" t="str">
        <f>'109.3月菜單'!F25</f>
        <v>淺色蔬菜</v>
      </c>
      <c r="Q13" s="35" t="s">
        <v>119</v>
      </c>
      <c r="R13" s="35"/>
      <c r="S13" s="35" t="str">
        <f>'109.3月菜單'!F26</f>
        <v>味噌豆腐湯(豆)</v>
      </c>
      <c r="T13" s="35" t="s">
        <v>117</v>
      </c>
      <c r="U13" s="35"/>
      <c r="V13" s="382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>
      <c r="B14" s="40" t="s">
        <v>8</v>
      </c>
      <c r="C14" s="381"/>
      <c r="D14" s="2" t="s">
        <v>71</v>
      </c>
      <c r="E14" s="2"/>
      <c r="F14" s="2">
        <v>40</v>
      </c>
      <c r="G14" s="2" t="s">
        <v>293</v>
      </c>
      <c r="H14" s="2" t="s">
        <v>294</v>
      </c>
      <c r="I14" s="2">
        <v>40</v>
      </c>
      <c r="J14" s="2" t="s">
        <v>295</v>
      </c>
      <c r="K14" s="3"/>
      <c r="L14" s="2">
        <v>30</v>
      </c>
      <c r="M14" s="126" t="s">
        <v>156</v>
      </c>
      <c r="N14" s="126"/>
      <c r="O14" s="126">
        <v>40</v>
      </c>
      <c r="P14" s="2" t="s">
        <v>118</v>
      </c>
      <c r="Q14" s="2"/>
      <c r="R14" s="2">
        <v>100</v>
      </c>
      <c r="S14" s="3" t="s">
        <v>157</v>
      </c>
      <c r="T14" s="2"/>
      <c r="U14" s="2">
        <v>1</v>
      </c>
      <c r="V14" s="383"/>
      <c r="W14" s="106">
        <v>99</v>
      </c>
      <c r="X14" s="41" t="s">
        <v>25</v>
      </c>
      <c r="Y14" s="42">
        <v>2.4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>
      <c r="B15" s="40">
        <v>17</v>
      </c>
      <c r="C15" s="381"/>
      <c r="D15" s="3" t="s">
        <v>67</v>
      </c>
      <c r="E15" s="2"/>
      <c r="F15" s="2">
        <v>60</v>
      </c>
      <c r="G15" s="2"/>
      <c r="H15" s="2"/>
      <c r="I15" s="2"/>
      <c r="J15" s="2"/>
      <c r="K15" s="2"/>
      <c r="L15" s="2"/>
      <c r="M15" s="126" t="s">
        <v>296</v>
      </c>
      <c r="N15" s="126"/>
      <c r="O15" s="126">
        <v>40</v>
      </c>
      <c r="P15" s="2"/>
      <c r="Q15" s="2"/>
      <c r="R15" s="2"/>
      <c r="S15" s="3" t="s">
        <v>93</v>
      </c>
      <c r="T15" s="2" t="s">
        <v>144</v>
      </c>
      <c r="U15" s="2">
        <v>20</v>
      </c>
      <c r="V15" s="383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>
      <c r="B16" s="40" t="s">
        <v>10</v>
      </c>
      <c r="C16" s="381"/>
      <c r="D16" s="50"/>
      <c r="E16" s="50"/>
      <c r="F16" s="2"/>
      <c r="G16" s="2"/>
      <c r="H16" s="50"/>
      <c r="I16" s="2"/>
      <c r="J16" s="2"/>
      <c r="K16" s="50"/>
      <c r="L16" s="2"/>
      <c r="M16" s="126"/>
      <c r="N16" s="127"/>
      <c r="O16" s="126"/>
      <c r="P16" s="2"/>
      <c r="Q16" s="50"/>
      <c r="R16" s="2"/>
      <c r="S16" s="2" t="s">
        <v>151</v>
      </c>
      <c r="T16" s="3"/>
      <c r="U16" s="2">
        <v>1</v>
      </c>
      <c r="V16" s="383"/>
      <c r="W16" s="102">
        <v>22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>
      <c r="B17" s="385" t="s">
        <v>38</v>
      </c>
      <c r="C17" s="381"/>
      <c r="D17" s="50"/>
      <c r="E17" s="50"/>
      <c r="F17" s="2"/>
      <c r="G17" s="2"/>
      <c r="H17" s="50"/>
      <c r="I17" s="2"/>
      <c r="J17" s="2"/>
      <c r="K17" s="50"/>
      <c r="L17" s="2"/>
      <c r="M17" s="3"/>
      <c r="N17" s="50"/>
      <c r="O17" s="2"/>
      <c r="P17" s="2"/>
      <c r="Q17" s="50"/>
      <c r="R17" s="2"/>
      <c r="S17" s="3"/>
      <c r="T17" s="3"/>
      <c r="U17" s="3"/>
      <c r="V17" s="38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>
      <c r="B18" s="385"/>
      <c r="C18" s="381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S18" s="135"/>
      <c r="T18" s="135"/>
      <c r="U18" s="135"/>
      <c r="V18" s="383"/>
      <c r="W18" s="102">
        <v>27.6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8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84"/>
      <c r="W20" s="103">
        <f>W14*4+W18*4+W16*9</f>
        <v>704.4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>
      <c r="B21" s="60">
        <v>3</v>
      </c>
      <c r="C21" s="381"/>
      <c r="D21" s="35" t="str">
        <f>'109.3月菜單'!J21</f>
        <v>香Q米飯</v>
      </c>
      <c r="E21" s="35" t="s">
        <v>233</v>
      </c>
      <c r="F21" s="35"/>
      <c r="G21" s="35" t="str">
        <f>'109.3月菜單'!J22</f>
        <v>招牌嫩雞翅</v>
      </c>
      <c r="H21" s="35" t="s">
        <v>92</v>
      </c>
      <c r="I21" s="35"/>
      <c r="J21" s="35" t="str">
        <f>'109.3月菜單'!J23</f>
        <v>瓜仔肉(醃)</v>
      </c>
      <c r="K21" s="35" t="s">
        <v>234</v>
      </c>
      <c r="L21" s="35"/>
      <c r="M21" s="35" t="str">
        <f>'109.3月菜單'!J24</f>
        <v>海苔大扁食(加)</v>
      </c>
      <c r="N21" s="35" t="s">
        <v>78</v>
      </c>
      <c r="O21" s="35"/>
      <c r="P21" s="35" t="str">
        <f>'109.3月菜單'!J25</f>
        <v>深色蔬菜</v>
      </c>
      <c r="Q21" s="35" t="s">
        <v>18</v>
      </c>
      <c r="R21" s="35"/>
      <c r="S21" s="35" t="str">
        <f>'109.3月菜單'!J26</f>
        <v>茶壺湯</v>
      </c>
      <c r="T21" s="35" t="s">
        <v>17</v>
      </c>
      <c r="U21" s="35"/>
      <c r="V21" s="38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 t="s">
        <v>8</v>
      </c>
      <c r="C22" s="381"/>
      <c r="D22" s="2" t="s">
        <v>67</v>
      </c>
      <c r="E22" s="2"/>
      <c r="F22" s="2">
        <v>100</v>
      </c>
      <c r="G22" s="2" t="s">
        <v>165</v>
      </c>
      <c r="H22" s="2"/>
      <c r="I22" s="2">
        <v>70</v>
      </c>
      <c r="J22" s="128" t="s">
        <v>65</v>
      </c>
      <c r="K22" s="128"/>
      <c r="L22" s="176">
        <v>40</v>
      </c>
      <c r="M22" s="156" t="s">
        <v>371</v>
      </c>
      <c r="N22" s="132" t="s">
        <v>373</v>
      </c>
      <c r="O22" s="2">
        <v>20</v>
      </c>
      <c r="P22" s="2" t="s">
        <v>68</v>
      </c>
      <c r="Q22" s="2"/>
      <c r="R22" s="2">
        <v>100</v>
      </c>
      <c r="S22" s="3" t="s">
        <v>63</v>
      </c>
      <c r="T22" s="2"/>
      <c r="U22" s="2">
        <v>20</v>
      </c>
      <c r="V22" s="383"/>
      <c r="W22" s="106">
        <v>99.5</v>
      </c>
      <c r="X22" s="41" t="s">
        <v>25</v>
      </c>
      <c r="Y22" s="42">
        <v>2.4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>
      <c r="B23" s="61">
        <v>18</v>
      </c>
      <c r="C23" s="381"/>
      <c r="D23" s="2"/>
      <c r="E23" s="3"/>
      <c r="F23" s="2"/>
      <c r="G23" s="2"/>
      <c r="H23" s="2"/>
      <c r="I23" s="2"/>
      <c r="J23" s="128" t="s">
        <v>297</v>
      </c>
      <c r="K23" s="128" t="s">
        <v>298</v>
      </c>
      <c r="L23" s="176">
        <v>30</v>
      </c>
      <c r="M23" s="134" t="s">
        <v>372</v>
      </c>
      <c r="N23" s="150"/>
      <c r="O23" s="178">
        <v>30</v>
      </c>
      <c r="P23" s="2"/>
      <c r="Q23" s="2"/>
      <c r="R23" s="2"/>
      <c r="S23" s="2" t="s">
        <v>109</v>
      </c>
      <c r="T23" s="50"/>
      <c r="U23" s="2">
        <v>10</v>
      </c>
      <c r="V23" s="383"/>
      <c r="W23" s="45" t="s">
        <v>46</v>
      </c>
      <c r="X23" s="46" t="s">
        <v>27</v>
      </c>
      <c r="Y23" s="42">
        <v>1.9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>
      <c r="B24" s="61" t="s">
        <v>10</v>
      </c>
      <c r="C24" s="381"/>
      <c r="D24" s="3"/>
      <c r="E24" s="3"/>
      <c r="F24" s="3"/>
      <c r="G24" s="2"/>
      <c r="H24" s="50"/>
      <c r="I24" s="2"/>
      <c r="J24" s="3"/>
      <c r="K24" s="50"/>
      <c r="L24" s="177"/>
      <c r="M24" s="134" t="s">
        <v>374</v>
      </c>
      <c r="N24" s="150"/>
      <c r="O24" s="178">
        <v>1</v>
      </c>
      <c r="P24" s="2"/>
      <c r="Q24" s="50"/>
      <c r="R24" s="2"/>
      <c r="S24" s="3" t="s">
        <v>158</v>
      </c>
      <c r="T24" s="2"/>
      <c r="U24" s="2">
        <v>10</v>
      </c>
      <c r="V24" s="383"/>
      <c r="W24" s="102">
        <v>24.5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>
      <c r="B25" s="377" t="s">
        <v>39</v>
      </c>
      <c r="C25" s="381"/>
      <c r="D25" s="3"/>
      <c r="E25" s="3"/>
      <c r="F25" s="3"/>
      <c r="G25" s="2"/>
      <c r="H25" s="50"/>
      <c r="I25" s="2"/>
      <c r="K25" s="157"/>
      <c r="M25" s="157" t="s">
        <v>369</v>
      </c>
      <c r="O25" s="180">
        <v>1</v>
      </c>
      <c r="P25" s="2"/>
      <c r="Q25" s="50"/>
      <c r="R25" s="2"/>
      <c r="S25" s="2"/>
      <c r="T25" s="50"/>
      <c r="U25" s="2"/>
      <c r="V25" s="38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>
      <c r="B26" s="377"/>
      <c r="C26" s="381"/>
      <c r="D26" s="3"/>
      <c r="E26" s="3"/>
      <c r="F26" s="3"/>
      <c r="G26" s="71"/>
      <c r="H26" s="50"/>
      <c r="I26" s="2"/>
      <c r="K26" s="157"/>
      <c r="M26" s="157" t="s">
        <v>370</v>
      </c>
      <c r="O26" s="180">
        <v>1</v>
      </c>
      <c r="P26" s="2"/>
      <c r="Q26" s="50"/>
      <c r="R26" s="2"/>
      <c r="S26" s="2"/>
      <c r="T26" s="99"/>
      <c r="U26" s="2"/>
      <c r="V26" s="383"/>
      <c r="W26" s="102">
        <v>26.7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>
      <c r="B27" s="72" t="s">
        <v>36</v>
      </c>
      <c r="C27" s="73"/>
      <c r="D27" s="3"/>
      <c r="E27" s="50"/>
      <c r="F27" s="3"/>
      <c r="G27" s="2"/>
      <c r="H27" s="50"/>
      <c r="I27" s="2"/>
      <c r="J27" s="131"/>
      <c r="K27" s="175"/>
      <c r="L27" s="150"/>
      <c r="M27" s="134"/>
      <c r="N27" s="179"/>
      <c r="O27" s="178"/>
      <c r="P27" s="2"/>
      <c r="Q27" s="50"/>
      <c r="R27" s="2"/>
      <c r="S27" s="2"/>
      <c r="T27" s="50"/>
      <c r="U27" s="2"/>
      <c r="V27" s="38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84"/>
      <c r="W28" s="103">
        <f>W22*4+W26*4+W24*9</f>
        <v>725.3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>
      <c r="B29" s="34">
        <v>3</v>
      </c>
      <c r="C29" s="381"/>
      <c r="D29" s="35" t="str">
        <f>'109.3月菜單'!N21</f>
        <v>地瓜飯</v>
      </c>
      <c r="E29" s="35" t="s">
        <v>15</v>
      </c>
      <c r="F29" s="35"/>
      <c r="G29" s="35" t="str">
        <f>'109.3月菜單'!N22</f>
        <v>蒜泥白肉</v>
      </c>
      <c r="H29" s="35" t="s">
        <v>66</v>
      </c>
      <c r="I29" s="35"/>
      <c r="J29" s="35" t="str">
        <f>'109.3月菜單'!N23</f>
        <v>茶碗蒸</v>
      </c>
      <c r="K29" s="35" t="s">
        <v>15</v>
      </c>
      <c r="L29" s="35"/>
      <c r="M29" s="35" t="str">
        <f>'109.3月菜單'!N24</f>
        <v>彩頭燒</v>
      </c>
      <c r="N29" s="35" t="s">
        <v>17</v>
      </c>
      <c r="O29" s="35"/>
      <c r="P29" s="35" t="str">
        <f>'109.3月菜單'!N25</f>
        <v>淺色蔬菜</v>
      </c>
      <c r="Q29" s="35" t="s">
        <v>50</v>
      </c>
      <c r="R29" s="35"/>
      <c r="S29" s="35" t="str">
        <f>'109.3月菜單'!N26</f>
        <v>蔬菜湯</v>
      </c>
      <c r="T29" s="35" t="s">
        <v>49</v>
      </c>
      <c r="U29" s="35"/>
      <c r="V29" s="382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7.95" customHeight="1">
      <c r="B30" s="40" t="s">
        <v>8</v>
      </c>
      <c r="C30" s="381"/>
      <c r="D30" s="2" t="s">
        <v>67</v>
      </c>
      <c r="E30" s="2"/>
      <c r="F30" s="2">
        <v>90</v>
      </c>
      <c r="G30" s="2" t="s">
        <v>65</v>
      </c>
      <c r="H30" s="2"/>
      <c r="I30" s="2">
        <v>50</v>
      </c>
      <c r="J30" s="2" t="s">
        <v>375</v>
      </c>
      <c r="K30" s="2"/>
      <c r="L30" s="2">
        <v>55</v>
      </c>
      <c r="M30" s="2" t="s">
        <v>63</v>
      </c>
      <c r="N30" s="3"/>
      <c r="O30" s="2">
        <v>45</v>
      </c>
      <c r="P30" s="2" t="s">
        <v>68</v>
      </c>
      <c r="Q30" s="2"/>
      <c r="R30" s="2">
        <v>100</v>
      </c>
      <c r="S30" s="2" t="s">
        <v>122</v>
      </c>
      <c r="T30" s="2"/>
      <c r="U30" s="2">
        <v>30</v>
      </c>
      <c r="V30" s="383"/>
      <c r="W30" s="106">
        <v>99.5</v>
      </c>
      <c r="X30" s="41" t="s">
        <v>25</v>
      </c>
      <c r="Y30" s="42">
        <v>2.4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7.95" customHeight="1">
      <c r="B31" s="40">
        <v>19</v>
      </c>
      <c r="C31" s="381"/>
      <c r="D31" s="2" t="s">
        <v>70</v>
      </c>
      <c r="E31" s="2"/>
      <c r="F31" s="2">
        <v>50</v>
      </c>
      <c r="G31" s="2" t="s">
        <v>216</v>
      </c>
      <c r="H31" s="2"/>
      <c r="I31" s="2">
        <v>1</v>
      </c>
      <c r="J31" s="2" t="s">
        <v>376</v>
      </c>
      <c r="K31" s="2"/>
      <c r="L31" s="2">
        <v>1</v>
      </c>
      <c r="M31" s="2" t="s">
        <v>88</v>
      </c>
      <c r="N31" s="3"/>
      <c r="O31" s="2">
        <v>5</v>
      </c>
      <c r="P31" s="2"/>
      <c r="Q31" s="2"/>
      <c r="R31" s="2"/>
      <c r="S31" s="2" t="s">
        <v>85</v>
      </c>
      <c r="T31" s="101"/>
      <c r="U31" s="2">
        <v>10</v>
      </c>
      <c r="V31" s="383"/>
      <c r="W31" s="45" t="s">
        <v>46</v>
      </c>
      <c r="X31" s="46" t="s">
        <v>27</v>
      </c>
      <c r="Y31" s="42">
        <v>1.9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7.95" customHeight="1">
      <c r="B32" s="40" t="s">
        <v>10</v>
      </c>
      <c r="C32" s="381"/>
      <c r="D32" s="50"/>
      <c r="E32" s="50"/>
      <c r="F32" s="2"/>
      <c r="G32" s="2"/>
      <c r="H32" s="50"/>
      <c r="I32" s="2"/>
      <c r="J32" s="2"/>
      <c r="K32" s="50"/>
      <c r="L32" s="2"/>
      <c r="M32" s="2" t="s">
        <v>369</v>
      </c>
      <c r="N32" s="3"/>
      <c r="O32" s="2">
        <v>5</v>
      </c>
      <c r="P32" s="2"/>
      <c r="Q32" s="50"/>
      <c r="R32" s="2"/>
      <c r="S32" s="2" t="s">
        <v>125</v>
      </c>
      <c r="T32" s="50"/>
      <c r="U32" s="2">
        <v>5</v>
      </c>
      <c r="V32" s="383"/>
      <c r="W32" s="102">
        <v>22</v>
      </c>
      <c r="X32" s="46" t="s">
        <v>30</v>
      </c>
      <c r="Y32" s="42">
        <v>2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7.95" customHeight="1">
      <c r="B33" s="385" t="s">
        <v>40</v>
      </c>
      <c r="C33" s="381"/>
      <c r="D33" s="50"/>
      <c r="E33" s="50"/>
      <c r="F33" s="2"/>
      <c r="G33" s="2"/>
      <c r="H33" s="50"/>
      <c r="I33" s="2"/>
      <c r="J33" s="2"/>
      <c r="K33" s="50"/>
      <c r="L33" s="2"/>
      <c r="M33" s="2" t="s">
        <v>377</v>
      </c>
      <c r="N33" s="3"/>
      <c r="O33" s="2">
        <v>5</v>
      </c>
      <c r="P33" s="2"/>
      <c r="Q33" s="50"/>
      <c r="R33" s="2"/>
      <c r="S33" s="2" t="s">
        <v>299</v>
      </c>
      <c r="T33" s="50"/>
      <c r="U33" s="2">
        <v>3</v>
      </c>
      <c r="V33" s="38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7.95" customHeight="1">
      <c r="B34" s="385"/>
      <c r="C34" s="381"/>
      <c r="D34" s="50"/>
      <c r="E34" s="50"/>
      <c r="F34" s="2"/>
      <c r="G34" s="2"/>
      <c r="H34" s="50"/>
      <c r="I34" s="2"/>
      <c r="J34" s="3"/>
      <c r="K34" s="50"/>
      <c r="L34" s="3"/>
      <c r="M34" s="3" t="s">
        <v>370</v>
      </c>
      <c r="N34" s="50"/>
      <c r="O34" s="2">
        <v>1</v>
      </c>
      <c r="P34" s="2"/>
      <c r="Q34" s="50"/>
      <c r="R34" s="2"/>
      <c r="S34" s="3" t="s">
        <v>300</v>
      </c>
      <c r="T34" s="50"/>
      <c r="U34" s="2">
        <v>1</v>
      </c>
      <c r="V34" s="383"/>
      <c r="W34" s="102">
        <v>27.7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</row>
    <row r="35" spans="2:36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83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6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84"/>
      <c r="W36" s="103">
        <f>W30*4+W34*4+W32*9</f>
        <v>706.8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6" s="39" customFormat="1" ht="27.95" customHeight="1">
      <c r="B37" s="34">
        <v>3</v>
      </c>
      <c r="C37" s="381"/>
      <c r="D37" s="35" t="str">
        <f>'109.3月菜單'!R21</f>
        <v>榨醬麵(豆)</v>
      </c>
      <c r="E37" s="35" t="s">
        <v>51</v>
      </c>
      <c r="F37" s="35"/>
      <c r="G37" s="35" t="str">
        <f>'109.3月菜單'!R22</f>
        <v>脆皮雞腿</v>
      </c>
      <c r="H37" s="35" t="s">
        <v>160</v>
      </c>
      <c r="I37" s="35"/>
      <c r="J37" s="35" t="str">
        <f>'109.3月菜單'!R23</f>
        <v>小饅頭(冷)</v>
      </c>
      <c r="K37" s="35" t="s">
        <v>15</v>
      </c>
      <c r="L37" s="35"/>
      <c r="M37" s="35" t="str">
        <f>'109.3月菜單'!R24</f>
        <v>砂鍋白菜鍋</v>
      </c>
      <c r="N37" s="35" t="s">
        <v>17</v>
      </c>
      <c r="O37" s="35"/>
      <c r="P37" s="35" t="str">
        <f>'109.3月菜單'!R25</f>
        <v>深色蔬菜</v>
      </c>
      <c r="Q37" s="35" t="s">
        <v>53</v>
      </c>
      <c r="R37" s="35"/>
      <c r="S37" s="35" t="str">
        <f>'109.3月菜單'!R26</f>
        <v>玉米蛋花湯</v>
      </c>
      <c r="T37" s="35" t="s">
        <v>54</v>
      </c>
      <c r="U37" s="35"/>
      <c r="V37" s="382"/>
      <c r="W37" s="36" t="s">
        <v>44</v>
      </c>
      <c r="X37" s="37" t="s">
        <v>19</v>
      </c>
      <c r="Y37" s="38">
        <v>5.2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6" ht="27.95" customHeight="1">
      <c r="B38" s="40" t="s">
        <v>8</v>
      </c>
      <c r="C38" s="381"/>
      <c r="D38" s="2" t="s">
        <v>62</v>
      </c>
      <c r="E38" s="3"/>
      <c r="F38" s="2">
        <v>120</v>
      </c>
      <c r="G38" s="2" t="s">
        <v>164</v>
      </c>
      <c r="H38" s="3"/>
      <c r="I38" s="2">
        <v>60</v>
      </c>
      <c r="J38" s="2" t="s">
        <v>378</v>
      </c>
      <c r="K38" s="2" t="s">
        <v>110</v>
      </c>
      <c r="L38" s="2">
        <v>30</v>
      </c>
      <c r="M38" s="2" t="s">
        <v>147</v>
      </c>
      <c r="N38" s="3"/>
      <c r="O38" s="2">
        <v>50</v>
      </c>
      <c r="P38" s="2" t="s">
        <v>68</v>
      </c>
      <c r="Q38" s="3"/>
      <c r="R38" s="2">
        <v>100</v>
      </c>
      <c r="S38" s="2" t="s">
        <v>393</v>
      </c>
      <c r="T38" s="2"/>
      <c r="U38" s="2">
        <v>20</v>
      </c>
      <c r="V38" s="383"/>
      <c r="W38" s="106">
        <v>103</v>
      </c>
      <c r="X38" s="41" t="s">
        <v>25</v>
      </c>
      <c r="Y38" s="42">
        <v>2.4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6" ht="27.95" customHeight="1">
      <c r="B39" s="40">
        <v>20</v>
      </c>
      <c r="C39" s="381"/>
      <c r="D39" s="2" t="s">
        <v>121</v>
      </c>
      <c r="E39" s="3"/>
      <c r="F39" s="2">
        <v>30</v>
      </c>
      <c r="G39" s="2"/>
      <c r="H39" s="3"/>
      <c r="I39" s="2"/>
      <c r="J39" s="2"/>
      <c r="K39" s="2"/>
      <c r="L39" s="2"/>
      <c r="M39" s="2" t="s">
        <v>125</v>
      </c>
      <c r="N39" s="3"/>
      <c r="O39" s="2">
        <v>10</v>
      </c>
      <c r="P39" s="2"/>
      <c r="Q39" s="3"/>
      <c r="R39" s="2"/>
      <c r="S39" s="2" t="s">
        <v>394</v>
      </c>
      <c r="T39" s="2"/>
      <c r="U39" s="2">
        <v>10</v>
      </c>
      <c r="V39" s="383"/>
      <c r="W39" s="45" t="s">
        <v>46</v>
      </c>
      <c r="X39" s="46" t="s">
        <v>27</v>
      </c>
      <c r="Y39" s="42">
        <v>2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6" ht="27.95" customHeight="1">
      <c r="B40" s="40" t="s">
        <v>10</v>
      </c>
      <c r="C40" s="381"/>
      <c r="D40" s="3" t="s">
        <v>212</v>
      </c>
      <c r="E40" s="3"/>
      <c r="F40" s="3">
        <v>1</v>
      </c>
      <c r="G40" s="2"/>
      <c r="H40" s="3"/>
      <c r="I40" s="2"/>
      <c r="J40" s="2"/>
      <c r="K40" s="2"/>
      <c r="L40" s="2"/>
      <c r="M40" s="2" t="s">
        <v>94</v>
      </c>
      <c r="N40" s="3"/>
      <c r="O40" s="2">
        <v>3</v>
      </c>
      <c r="P40" s="2"/>
      <c r="Q40" s="3"/>
      <c r="R40" s="2"/>
      <c r="S40" s="2" t="s">
        <v>395</v>
      </c>
      <c r="T40" s="3"/>
      <c r="U40" s="2">
        <v>5</v>
      </c>
      <c r="V40" s="383"/>
      <c r="W40" s="102">
        <v>24.5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6" ht="27.95" customHeight="1">
      <c r="B41" s="385" t="s">
        <v>32</v>
      </c>
      <c r="C41" s="381"/>
      <c r="D41" s="3" t="s">
        <v>213</v>
      </c>
      <c r="E41" s="3" t="s">
        <v>91</v>
      </c>
      <c r="F41" s="3">
        <v>30</v>
      </c>
      <c r="G41" s="2"/>
      <c r="H41" s="3"/>
      <c r="I41" s="2"/>
      <c r="J41" s="2"/>
      <c r="K41" s="2"/>
      <c r="L41" s="2"/>
      <c r="M41" s="2" t="s">
        <v>214</v>
      </c>
      <c r="N41" s="3"/>
      <c r="O41" s="2">
        <v>1</v>
      </c>
      <c r="P41" s="2"/>
      <c r="Q41" s="3"/>
      <c r="R41" s="2"/>
      <c r="S41" s="3" t="s">
        <v>396</v>
      </c>
      <c r="T41" s="3"/>
      <c r="U41" s="3">
        <v>5</v>
      </c>
      <c r="V41" s="38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6" ht="27.95" customHeight="1">
      <c r="B42" s="385"/>
      <c r="C42" s="381"/>
      <c r="D42" s="3" t="s">
        <v>95</v>
      </c>
      <c r="E42" s="3"/>
      <c r="F42" s="3">
        <v>10</v>
      </c>
      <c r="G42" s="2"/>
      <c r="H42" s="50"/>
      <c r="I42" s="2"/>
      <c r="J42" s="2"/>
      <c r="K42" s="50"/>
      <c r="L42" s="2"/>
      <c r="M42" s="3" t="s">
        <v>215</v>
      </c>
      <c r="N42" s="50"/>
      <c r="O42" s="2">
        <v>3</v>
      </c>
      <c r="P42" s="2"/>
      <c r="Q42" s="50"/>
      <c r="R42" s="2"/>
      <c r="S42" s="3"/>
      <c r="T42" s="50"/>
      <c r="U42" s="3"/>
      <c r="V42" s="383"/>
      <c r="W42" s="102">
        <v>27.7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6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131"/>
      <c r="N43" s="149"/>
      <c r="O43" s="2"/>
      <c r="P43" s="2"/>
      <c r="Q43" s="50"/>
      <c r="R43" s="2"/>
      <c r="S43" s="3"/>
      <c r="T43" s="50"/>
      <c r="U43" s="3"/>
      <c r="V43" s="383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6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84"/>
      <c r="W44" s="103">
        <f>W38*4+W42*4+W40*9</f>
        <v>743.3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6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84"/>
      <c r="AA45" s="70"/>
      <c r="AB45" s="64"/>
      <c r="AC45" s="70"/>
      <c r="AD45" s="70"/>
      <c r="AE45" s="70"/>
      <c r="AF45" s="70"/>
      <c r="AG45" s="70"/>
    </row>
    <row r="46" spans="2:36" ht="27.75">
      <c r="B46" s="64"/>
      <c r="C46" s="85"/>
      <c r="D46" s="386"/>
      <c r="E46" s="386"/>
      <c r="F46" s="388"/>
      <c r="G46" s="388"/>
      <c r="H46" s="86"/>
      <c r="I46" s="18"/>
      <c r="J46" s="18"/>
      <c r="K46" s="86"/>
      <c r="L46" s="18"/>
      <c r="M46" s="150"/>
      <c r="N46" s="150"/>
      <c r="O46" s="150"/>
      <c r="P46" s="18"/>
      <c r="Q46" s="86"/>
      <c r="R46" s="18"/>
      <c r="T46" s="86"/>
      <c r="U46" s="18"/>
      <c r="V46" s="87"/>
      <c r="Y46" s="90"/>
    </row>
    <row r="47" spans="2:36" ht="27.75">
      <c r="K47" s="158"/>
      <c r="L47" s="18"/>
      <c r="M47" s="150"/>
      <c r="N47" s="150"/>
      <c r="O47" s="150"/>
      <c r="P47" s="18"/>
      <c r="Y47" s="90"/>
    </row>
    <row r="48" spans="2:36" ht="27.75">
      <c r="K48" s="158"/>
      <c r="L48" s="18"/>
      <c r="M48" s="150"/>
      <c r="N48" s="150"/>
      <c r="O48" s="150"/>
      <c r="P48" s="18"/>
      <c r="Y48" s="90"/>
    </row>
    <row r="49" spans="11:25" ht="27.75">
      <c r="K49" s="158"/>
      <c r="L49" s="18"/>
      <c r="M49" s="150"/>
      <c r="N49" s="150"/>
      <c r="O49" s="150"/>
      <c r="P49" s="18"/>
      <c r="Y49" s="90"/>
    </row>
    <row r="50" spans="11:25">
      <c r="K50" s="158"/>
      <c r="L50" s="18"/>
      <c r="M50" s="18"/>
      <c r="N50" s="158"/>
      <c r="O50" s="18"/>
      <c r="P50" s="18"/>
      <c r="Y50" s="90"/>
    </row>
    <row r="51" spans="11:25">
      <c r="Y51" s="90"/>
    </row>
    <row r="52" spans="11: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30" zoomScale="60" workbookViewId="0">
      <selection activeCell="W46" sqref="W46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378" t="s">
        <v>400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4"/>
      <c r="AB1" s="6"/>
    </row>
    <row r="2" spans="2:33" s="5" customFormat="1" ht="13.5" customHeight="1">
      <c r="B2" s="379"/>
      <c r="C2" s="380"/>
      <c r="D2" s="380"/>
      <c r="E2" s="380"/>
      <c r="F2" s="380"/>
      <c r="G2" s="380"/>
      <c r="H2" s="136"/>
      <c r="I2" s="4"/>
      <c r="J2" s="4"/>
      <c r="K2" s="136"/>
      <c r="L2" s="4"/>
      <c r="M2" s="4"/>
      <c r="N2" s="136"/>
      <c r="O2" s="4"/>
      <c r="P2" s="4"/>
      <c r="Q2" s="136"/>
      <c r="R2" s="4"/>
      <c r="S2" s="4"/>
      <c r="T2" s="136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3</v>
      </c>
      <c r="C5" s="381"/>
      <c r="D5" s="35" t="str">
        <f>'109.3月菜單'!B30</f>
        <v>香Q米飯</v>
      </c>
      <c r="E5" s="35" t="s">
        <v>57</v>
      </c>
      <c r="F5" s="1" t="s">
        <v>16</v>
      </c>
      <c r="G5" s="35" t="str">
        <f>'109.3月菜單'!B31</f>
        <v>香嫩雞排</v>
      </c>
      <c r="H5" s="35" t="s">
        <v>163</v>
      </c>
      <c r="I5" s="1" t="s">
        <v>16</v>
      </c>
      <c r="J5" s="35" t="str">
        <f>'109.3月菜單'!B32</f>
        <v>鮮蔬肉片</v>
      </c>
      <c r="K5" s="35" t="s">
        <v>96</v>
      </c>
      <c r="L5" s="1" t="s">
        <v>16</v>
      </c>
      <c r="M5" s="35" t="str">
        <f>'109.3月菜單'!B33</f>
        <v>地瓜薯條</v>
      </c>
      <c r="N5" s="35" t="s">
        <v>92</v>
      </c>
      <c r="O5" s="1" t="s">
        <v>16</v>
      </c>
      <c r="P5" s="35" t="str">
        <f>'109.3月菜單'!B34</f>
        <v>深色蔬菜</v>
      </c>
      <c r="Q5" s="35" t="s">
        <v>59</v>
      </c>
      <c r="R5" s="1" t="s">
        <v>16</v>
      </c>
      <c r="S5" s="35" t="str">
        <f>'109.3月菜單'!B35</f>
        <v>日式豆腐湯(豆)</v>
      </c>
      <c r="T5" s="35" t="s">
        <v>58</v>
      </c>
      <c r="U5" s="1" t="s">
        <v>16</v>
      </c>
      <c r="V5" s="382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>
      <c r="B6" s="40" t="s">
        <v>8</v>
      </c>
      <c r="C6" s="381"/>
      <c r="D6" s="2" t="s">
        <v>67</v>
      </c>
      <c r="E6" s="3"/>
      <c r="F6" s="2">
        <v>100</v>
      </c>
      <c r="G6" s="2" t="s">
        <v>89</v>
      </c>
      <c r="H6" s="2"/>
      <c r="I6" s="2">
        <v>60</v>
      </c>
      <c r="J6" s="3" t="s">
        <v>122</v>
      </c>
      <c r="K6" s="2"/>
      <c r="L6" s="2">
        <v>40</v>
      </c>
      <c r="M6" s="2" t="s">
        <v>305</v>
      </c>
      <c r="N6" s="2"/>
      <c r="O6" s="2">
        <v>50</v>
      </c>
      <c r="P6" s="2" t="s">
        <v>68</v>
      </c>
      <c r="Q6" s="2"/>
      <c r="R6" s="2">
        <v>100</v>
      </c>
      <c r="S6" s="3" t="s">
        <v>306</v>
      </c>
      <c r="T6" s="2"/>
      <c r="U6" s="2">
        <v>1</v>
      </c>
      <c r="V6" s="383"/>
      <c r="W6" s="106">
        <v>99</v>
      </c>
      <c r="X6" s="41" t="s">
        <v>25</v>
      </c>
      <c r="Y6" s="42">
        <v>2.5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>
      <c r="B7" s="40">
        <v>23</v>
      </c>
      <c r="C7" s="381"/>
      <c r="D7" s="2"/>
      <c r="E7" s="3"/>
      <c r="F7" s="2"/>
      <c r="G7" s="2"/>
      <c r="H7" s="2"/>
      <c r="I7" s="2"/>
      <c r="J7" s="3" t="s">
        <v>65</v>
      </c>
      <c r="K7" s="2"/>
      <c r="L7" s="2">
        <v>30</v>
      </c>
      <c r="M7" s="2"/>
      <c r="N7" s="2"/>
      <c r="O7" s="2"/>
      <c r="P7" s="2"/>
      <c r="Q7" s="2"/>
      <c r="R7" s="2"/>
      <c r="S7" s="3" t="s">
        <v>307</v>
      </c>
      <c r="T7" s="2"/>
      <c r="U7" s="2">
        <v>20</v>
      </c>
      <c r="V7" s="383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>
      <c r="B8" s="40" t="s">
        <v>10</v>
      </c>
      <c r="C8" s="381"/>
      <c r="D8" s="2"/>
      <c r="E8" s="3"/>
      <c r="F8" s="2"/>
      <c r="G8" s="2"/>
      <c r="H8" s="50"/>
      <c r="I8" s="2"/>
      <c r="J8" s="3" t="s">
        <v>125</v>
      </c>
      <c r="K8" s="50"/>
      <c r="L8" s="2">
        <v>10</v>
      </c>
      <c r="M8" s="2"/>
      <c r="N8" s="2"/>
      <c r="O8" s="2"/>
      <c r="P8" s="2"/>
      <c r="Q8" s="50"/>
      <c r="R8" s="2"/>
      <c r="S8" s="3" t="s">
        <v>308</v>
      </c>
      <c r="T8" s="2" t="s">
        <v>302</v>
      </c>
      <c r="U8" s="2">
        <v>20</v>
      </c>
      <c r="V8" s="383"/>
      <c r="W8" s="102">
        <v>22.5</v>
      </c>
      <c r="X8" s="46" t="s">
        <v>30</v>
      </c>
      <c r="Y8" s="42">
        <v>2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>
      <c r="B9" s="385" t="s">
        <v>37</v>
      </c>
      <c r="C9" s="381"/>
      <c r="D9" s="3"/>
      <c r="E9" s="3"/>
      <c r="F9" s="3"/>
      <c r="G9" s="2"/>
      <c r="H9" s="50"/>
      <c r="I9" s="2"/>
      <c r="J9" s="2"/>
      <c r="K9" s="99"/>
      <c r="L9" s="2"/>
      <c r="M9" s="2"/>
      <c r="N9" s="99"/>
      <c r="O9" s="2"/>
      <c r="P9" s="2"/>
      <c r="Q9" s="50"/>
      <c r="R9" s="2"/>
      <c r="S9" s="3" t="s">
        <v>304</v>
      </c>
      <c r="T9" s="2"/>
      <c r="U9" s="2">
        <v>1</v>
      </c>
      <c r="V9" s="38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>
      <c r="B10" s="385"/>
      <c r="C10" s="381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383"/>
      <c r="W10" s="102">
        <v>27.8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8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84"/>
      <c r="W12" s="103">
        <f>W6*4+W10*4+W8*9</f>
        <v>709.7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>
      <c r="B13" s="34">
        <v>3</v>
      </c>
      <c r="C13" s="381"/>
      <c r="D13" s="35" t="str">
        <f>'109.3月菜單'!F30</f>
        <v>麥片飯</v>
      </c>
      <c r="E13" s="35" t="s">
        <v>57</v>
      </c>
      <c r="F13" s="35"/>
      <c r="G13" s="35" t="str">
        <f>'109.3月菜單'!F31</f>
        <v>洋蔥鹹豬肉</v>
      </c>
      <c r="H13" s="35" t="s">
        <v>61</v>
      </c>
      <c r="I13" s="35"/>
      <c r="J13" s="35" t="str">
        <f>'109.3月菜單'!F32</f>
        <v>五香滷蛋</v>
      </c>
      <c r="K13" s="35" t="s">
        <v>235</v>
      </c>
      <c r="L13" s="35"/>
      <c r="M13" s="35" t="str">
        <f>'109.3月菜單'!F33</f>
        <v>薑片燒雞</v>
      </c>
      <c r="N13" s="35" t="s">
        <v>66</v>
      </c>
      <c r="O13" s="35"/>
      <c r="P13" s="35" t="str">
        <f>'109.3月菜單'!F34</f>
        <v>淺色蔬菜</v>
      </c>
      <c r="Q13" s="35" t="s">
        <v>18</v>
      </c>
      <c r="R13" s="35"/>
      <c r="S13" s="35" t="str">
        <f>'109.3月菜單'!F35</f>
        <v>菇菇湯</v>
      </c>
      <c r="T13" s="35" t="s">
        <v>58</v>
      </c>
      <c r="U13" s="35"/>
      <c r="V13" s="382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>
      <c r="B14" s="40" t="s">
        <v>8</v>
      </c>
      <c r="C14" s="381"/>
      <c r="D14" s="2" t="s">
        <v>114</v>
      </c>
      <c r="E14" s="2"/>
      <c r="F14" s="2">
        <v>40</v>
      </c>
      <c r="G14" s="65" t="s">
        <v>82</v>
      </c>
      <c r="H14" s="130"/>
      <c r="I14" s="129">
        <v>30</v>
      </c>
      <c r="J14" s="3" t="s">
        <v>85</v>
      </c>
      <c r="K14" s="3"/>
      <c r="L14" s="3">
        <v>55</v>
      </c>
      <c r="M14" s="3" t="s">
        <v>122</v>
      </c>
      <c r="N14" s="2"/>
      <c r="O14" s="3">
        <v>30</v>
      </c>
      <c r="P14" s="2" t="s">
        <v>68</v>
      </c>
      <c r="Q14" s="2"/>
      <c r="R14" s="2">
        <v>100</v>
      </c>
      <c r="S14" s="3" t="s">
        <v>152</v>
      </c>
      <c r="T14" s="2"/>
      <c r="U14" s="2">
        <v>20</v>
      </c>
      <c r="V14" s="383"/>
      <c r="W14" s="106">
        <v>100.5</v>
      </c>
      <c r="X14" s="41" t="s">
        <v>25</v>
      </c>
      <c r="Y14" s="42">
        <v>2.4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>
      <c r="B15" s="40">
        <v>24</v>
      </c>
      <c r="C15" s="381"/>
      <c r="D15" s="2" t="s">
        <v>90</v>
      </c>
      <c r="E15" s="2"/>
      <c r="F15" s="2">
        <v>60</v>
      </c>
      <c r="G15" s="131" t="s">
        <v>84</v>
      </c>
      <c r="H15" s="134"/>
      <c r="I15" s="132">
        <v>50</v>
      </c>
      <c r="J15" s="3"/>
      <c r="K15" s="3"/>
      <c r="L15" s="3"/>
      <c r="M15" s="3" t="s">
        <v>109</v>
      </c>
      <c r="N15" s="2"/>
      <c r="O15" s="3">
        <v>20</v>
      </c>
      <c r="P15" s="2"/>
      <c r="Q15" s="2"/>
      <c r="R15" s="2"/>
      <c r="S15" s="3" t="s">
        <v>153</v>
      </c>
      <c r="T15" s="2"/>
      <c r="U15" s="2">
        <v>10</v>
      </c>
      <c r="V15" s="383"/>
      <c r="W15" s="45" t="s">
        <v>46</v>
      </c>
      <c r="X15" s="46" t="s">
        <v>27</v>
      </c>
      <c r="Y15" s="42">
        <v>2.1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>
      <c r="B16" s="40" t="s">
        <v>10</v>
      </c>
      <c r="C16" s="381"/>
      <c r="D16" s="50"/>
      <c r="E16" s="50"/>
      <c r="F16" s="2"/>
      <c r="G16" s="152"/>
      <c r="H16" s="133"/>
      <c r="I16" s="129"/>
      <c r="J16" s="3"/>
      <c r="K16" s="3"/>
      <c r="L16" s="3"/>
      <c r="M16" s="3" t="s">
        <v>379</v>
      </c>
      <c r="N16" s="99"/>
      <c r="O16" s="2">
        <v>30</v>
      </c>
      <c r="P16" s="2"/>
      <c r="Q16" s="50"/>
      <c r="R16" s="2"/>
      <c r="S16" s="2" t="s">
        <v>145</v>
      </c>
      <c r="T16" s="3"/>
      <c r="U16" s="2">
        <v>10</v>
      </c>
      <c r="V16" s="383"/>
      <c r="W16" s="102">
        <v>22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>
      <c r="B17" s="385" t="s">
        <v>38</v>
      </c>
      <c r="C17" s="381"/>
      <c r="D17" s="50"/>
      <c r="E17" s="50"/>
      <c r="F17" s="2"/>
      <c r="G17" s="2"/>
      <c r="H17" s="50"/>
      <c r="I17" s="2"/>
      <c r="J17" s="3"/>
      <c r="K17" s="2"/>
      <c r="L17" s="3"/>
      <c r="M17" s="3"/>
      <c r="N17" s="99"/>
      <c r="O17" s="2"/>
      <c r="P17" s="2"/>
      <c r="Q17" s="50"/>
      <c r="R17" s="2"/>
      <c r="S17" s="3" t="s">
        <v>154</v>
      </c>
      <c r="T17" s="3"/>
      <c r="U17" s="3">
        <v>5</v>
      </c>
      <c r="V17" s="38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>
      <c r="B18" s="385"/>
      <c r="C18" s="381"/>
      <c r="D18" s="50"/>
      <c r="E18" s="50"/>
      <c r="F18" s="2"/>
      <c r="G18" s="2"/>
      <c r="H18" s="50"/>
      <c r="I18" s="2"/>
      <c r="J18" s="3"/>
      <c r="K18" s="2"/>
      <c r="L18" s="3"/>
      <c r="M18" s="3"/>
      <c r="N18" s="50"/>
      <c r="O18" s="2"/>
      <c r="P18" s="2"/>
      <c r="Q18" s="50"/>
      <c r="R18" s="2"/>
      <c r="S18" s="2" t="s">
        <v>309</v>
      </c>
      <c r="T18" s="135"/>
      <c r="U18" s="2">
        <v>1</v>
      </c>
      <c r="V18" s="383"/>
      <c r="W18" s="102">
        <v>27.9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8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84"/>
      <c r="W20" s="103">
        <f>W14*4+W18*4+W16*9</f>
        <v>711.6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>
      <c r="B21" s="34">
        <v>3</v>
      </c>
      <c r="C21" s="381"/>
      <c r="D21" s="35" t="str">
        <f>'109.3月菜單'!J30</f>
        <v>香Q米飯</v>
      </c>
      <c r="E21" s="35" t="s">
        <v>236</v>
      </c>
      <c r="F21" s="35"/>
      <c r="G21" s="35" t="str">
        <f>'109.3月菜單'!J31</f>
        <v>鮮魚條(海)(炸)</v>
      </c>
      <c r="H21" s="35" t="s">
        <v>69</v>
      </c>
      <c r="I21" s="35"/>
      <c r="J21" s="35" t="str">
        <f>'109.3月菜單'!J32</f>
        <v>梅干肉燥(醃)</v>
      </c>
      <c r="K21" s="35" t="s">
        <v>17</v>
      </c>
      <c r="L21" s="35"/>
      <c r="M21" s="35" t="str">
        <f>'109.3月菜單'!J33</f>
        <v>高麗菜珍菇</v>
      </c>
      <c r="N21" s="35" t="s">
        <v>78</v>
      </c>
      <c r="O21" s="35"/>
      <c r="P21" s="35" t="str">
        <f>'109.3月菜單'!J34</f>
        <v>深色蔬菜</v>
      </c>
      <c r="Q21" s="35" t="s">
        <v>119</v>
      </c>
      <c r="R21" s="35"/>
      <c r="S21" s="35" t="str">
        <f>'109.3月菜單'!J35</f>
        <v>紫菜蛋花湯</v>
      </c>
      <c r="T21" s="35" t="s">
        <v>117</v>
      </c>
      <c r="U21" s="35"/>
      <c r="V21" s="38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40" t="s">
        <v>8</v>
      </c>
      <c r="C22" s="381"/>
      <c r="D22" s="2" t="s">
        <v>237</v>
      </c>
      <c r="E22" s="3"/>
      <c r="F22" s="2">
        <v>100</v>
      </c>
      <c r="G22" s="65" t="s">
        <v>380</v>
      </c>
      <c r="H22" s="130" t="s">
        <v>368</v>
      </c>
      <c r="I22" s="129">
        <v>40</v>
      </c>
      <c r="J22" s="65" t="s">
        <v>65</v>
      </c>
      <c r="K22" s="130"/>
      <c r="L22" s="129">
        <v>50</v>
      </c>
      <c r="M22" s="2" t="s">
        <v>122</v>
      </c>
      <c r="N22" s="2"/>
      <c r="O22" s="2">
        <v>50</v>
      </c>
      <c r="P22" s="2" t="s">
        <v>118</v>
      </c>
      <c r="Q22" s="2"/>
      <c r="R22" s="2">
        <v>100</v>
      </c>
      <c r="S22" s="2" t="s">
        <v>123</v>
      </c>
      <c r="T22" s="2"/>
      <c r="U22" s="2">
        <v>1</v>
      </c>
      <c r="V22" s="383"/>
      <c r="W22" s="106">
        <v>98.5</v>
      </c>
      <c r="X22" s="41" t="s">
        <v>25</v>
      </c>
      <c r="Y22" s="42">
        <v>2.4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>
      <c r="B23" s="40">
        <v>25</v>
      </c>
      <c r="C23" s="381"/>
      <c r="D23" s="2"/>
      <c r="E23" s="3"/>
      <c r="F23" s="2"/>
      <c r="G23" s="2"/>
      <c r="H23" s="3"/>
      <c r="I23" s="2"/>
      <c r="J23" s="2" t="s">
        <v>206</v>
      </c>
      <c r="K23" s="3" t="s">
        <v>140</v>
      </c>
      <c r="L23" s="2">
        <v>20</v>
      </c>
      <c r="M23" s="2" t="s">
        <v>125</v>
      </c>
      <c r="N23" s="2"/>
      <c r="O23" s="2">
        <v>10</v>
      </c>
      <c r="P23" s="2"/>
      <c r="Q23" s="2"/>
      <c r="R23" s="2"/>
      <c r="S23" s="2" t="s">
        <v>106</v>
      </c>
      <c r="T23" s="2"/>
      <c r="U23" s="2">
        <v>10</v>
      </c>
      <c r="V23" s="383"/>
      <c r="W23" s="45" t="s">
        <v>46</v>
      </c>
      <c r="X23" s="46" t="s">
        <v>27</v>
      </c>
      <c r="Y23" s="42">
        <v>1.7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>
      <c r="B24" s="40" t="s">
        <v>10</v>
      </c>
      <c r="C24" s="381"/>
      <c r="D24" s="3"/>
      <c r="E24" s="3"/>
      <c r="F24" s="3"/>
      <c r="G24" s="2"/>
      <c r="H24" s="50"/>
      <c r="I24" s="2"/>
      <c r="J24" s="2"/>
      <c r="K24" s="2"/>
      <c r="L24" s="2"/>
      <c r="M24" s="2" t="s">
        <v>201</v>
      </c>
      <c r="N24" s="50"/>
      <c r="O24" s="2">
        <v>3</v>
      </c>
      <c r="P24" s="2"/>
      <c r="Q24" s="50"/>
      <c r="R24" s="2"/>
      <c r="S24" s="3" t="s">
        <v>151</v>
      </c>
      <c r="T24" s="50"/>
      <c r="U24" s="2">
        <v>1</v>
      </c>
      <c r="V24" s="383"/>
      <c r="W24" s="102">
        <v>24.5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>
      <c r="B25" s="385" t="s">
        <v>75</v>
      </c>
      <c r="C25" s="381"/>
      <c r="D25" s="3"/>
      <c r="E25" s="3"/>
      <c r="F25" s="3"/>
      <c r="G25" s="2"/>
      <c r="H25" s="50"/>
      <c r="I25" s="2"/>
      <c r="J25" s="2"/>
      <c r="K25" s="2"/>
      <c r="L25" s="2"/>
      <c r="M25" s="2" t="s">
        <v>141</v>
      </c>
      <c r="N25" s="50"/>
      <c r="O25" s="2">
        <v>1</v>
      </c>
      <c r="P25" s="2"/>
      <c r="Q25" s="50"/>
      <c r="R25" s="2"/>
      <c r="S25" s="2"/>
      <c r="T25" s="50"/>
      <c r="U25" s="2"/>
      <c r="V25" s="38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>
      <c r="B26" s="385"/>
      <c r="C26" s="381"/>
      <c r="D26" s="50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83"/>
      <c r="W26" s="102">
        <v>27.5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>
      <c r="B27" s="5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8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84"/>
      <c r="W28" s="103">
        <f>W22*4+W26*4+W24*9</f>
        <v>724.5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>
      <c r="B29" s="34">
        <v>3</v>
      </c>
      <c r="C29" s="381"/>
      <c r="D29" s="35" t="str">
        <f>'109.3月菜單'!N30</f>
        <v>地瓜飯</v>
      </c>
      <c r="E29" s="35" t="s">
        <v>115</v>
      </c>
      <c r="F29" s="35"/>
      <c r="G29" s="35" t="str">
        <f>'109.3月菜單'!N31</f>
        <v>咖哩肉丁</v>
      </c>
      <c r="H29" s="35" t="s">
        <v>17</v>
      </c>
      <c r="I29" s="35"/>
      <c r="J29" s="35" t="str">
        <f>'109.3月菜單'!N32</f>
        <v>米血雞丁(冷)</v>
      </c>
      <c r="K29" s="35" t="s">
        <v>17</v>
      </c>
      <c r="L29" s="35"/>
      <c r="M29" s="35" t="str">
        <f>'109.3月菜單'!N33</f>
        <v>吻魚花椰菜(海)</v>
      </c>
      <c r="N29" s="35" t="s">
        <v>17</v>
      </c>
      <c r="O29" s="35"/>
      <c r="P29" s="35" t="str">
        <f>'109.3月菜單'!N34</f>
        <v>淺色蔬菜</v>
      </c>
      <c r="Q29" s="35" t="s">
        <v>119</v>
      </c>
      <c r="R29" s="35"/>
      <c r="S29" s="35" t="str">
        <f>'109.3月菜單'!N35</f>
        <v>玉米濃湯(芡)</v>
      </c>
      <c r="T29" s="35" t="s">
        <v>117</v>
      </c>
      <c r="U29" s="35"/>
      <c r="V29" s="382"/>
      <c r="W29" s="36" t="s">
        <v>44</v>
      </c>
      <c r="X29" s="37" t="s">
        <v>19</v>
      </c>
      <c r="Y29" s="38">
        <v>5.6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>
      <c r="B30" s="40" t="s">
        <v>8</v>
      </c>
      <c r="C30" s="381"/>
      <c r="D30" s="2" t="s">
        <v>24</v>
      </c>
      <c r="E30" s="2"/>
      <c r="F30" s="2">
        <v>90</v>
      </c>
      <c r="G30" s="65" t="s">
        <v>87</v>
      </c>
      <c r="H30" s="130"/>
      <c r="I30" s="129">
        <v>40</v>
      </c>
      <c r="J30" s="181" t="s">
        <v>381</v>
      </c>
      <c r="K30" s="130" t="s">
        <v>382</v>
      </c>
      <c r="L30" s="129">
        <v>20</v>
      </c>
      <c r="M30" s="126" t="s">
        <v>284</v>
      </c>
      <c r="N30" s="128" t="s">
        <v>311</v>
      </c>
      <c r="O30" s="126">
        <v>3</v>
      </c>
      <c r="P30" s="2" t="s">
        <v>118</v>
      </c>
      <c r="Q30" s="2"/>
      <c r="R30" s="2">
        <v>100</v>
      </c>
      <c r="S30" s="3" t="s">
        <v>387</v>
      </c>
      <c r="T30" s="2"/>
      <c r="U30" s="2">
        <v>20</v>
      </c>
      <c r="V30" s="383"/>
      <c r="W30" s="106">
        <v>108</v>
      </c>
      <c r="X30" s="41" t="s">
        <v>25</v>
      </c>
      <c r="Y30" s="42">
        <v>2.2999999999999998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>
      <c r="B31" s="40">
        <v>26</v>
      </c>
      <c r="C31" s="381"/>
      <c r="D31" s="2" t="s">
        <v>70</v>
      </c>
      <c r="E31" s="2"/>
      <c r="F31" s="2">
        <v>50</v>
      </c>
      <c r="G31" s="2" t="s">
        <v>65</v>
      </c>
      <c r="H31" s="3"/>
      <c r="I31" s="2">
        <v>20</v>
      </c>
      <c r="J31" s="2" t="s">
        <v>379</v>
      </c>
      <c r="K31" s="3"/>
      <c r="L31" s="2">
        <v>40</v>
      </c>
      <c r="M31" s="126" t="s">
        <v>383</v>
      </c>
      <c r="N31" s="128"/>
      <c r="O31" s="126">
        <v>70</v>
      </c>
      <c r="P31" s="2"/>
      <c r="Q31" s="2"/>
      <c r="R31" s="2"/>
      <c r="S31" s="3" t="s">
        <v>388</v>
      </c>
      <c r="T31" s="2"/>
      <c r="U31" s="2">
        <v>10</v>
      </c>
      <c r="V31" s="383"/>
      <c r="W31" s="45" t="s">
        <v>46</v>
      </c>
      <c r="X31" s="46" t="s">
        <v>27</v>
      </c>
      <c r="Y31" s="42">
        <v>1.8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>
      <c r="B32" s="40" t="s">
        <v>10</v>
      </c>
      <c r="C32" s="381"/>
      <c r="D32" s="50"/>
      <c r="E32" s="50"/>
      <c r="F32" s="2"/>
      <c r="G32" s="2" t="s">
        <v>82</v>
      </c>
      <c r="H32" s="2"/>
      <c r="I32" s="2">
        <v>10</v>
      </c>
      <c r="J32" s="2"/>
      <c r="K32" s="2"/>
      <c r="L32" s="2"/>
      <c r="M32" s="128"/>
      <c r="N32" s="126"/>
      <c r="O32" s="128"/>
      <c r="P32" s="2"/>
      <c r="Q32" s="50"/>
      <c r="R32" s="2"/>
      <c r="S32" s="2" t="s">
        <v>389</v>
      </c>
      <c r="T32" s="3"/>
      <c r="U32" s="2">
        <v>5</v>
      </c>
      <c r="V32" s="383"/>
      <c r="W32" s="102">
        <v>21.5</v>
      </c>
      <c r="X32" s="46" t="s">
        <v>30</v>
      </c>
      <c r="Y32" s="42">
        <v>2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>
      <c r="B33" s="385" t="s">
        <v>40</v>
      </c>
      <c r="C33" s="381"/>
      <c r="D33" s="50"/>
      <c r="E33" s="50"/>
      <c r="F33" s="2"/>
      <c r="G33" s="2" t="s">
        <v>94</v>
      </c>
      <c r="H33" s="2"/>
      <c r="I33" s="2">
        <v>5</v>
      </c>
      <c r="J33" s="2"/>
      <c r="K33" s="2"/>
      <c r="L33" s="2"/>
      <c r="M33" s="128"/>
      <c r="N33" s="126"/>
      <c r="O33" s="128"/>
      <c r="P33" s="2"/>
      <c r="Q33" s="50"/>
      <c r="R33" s="2"/>
      <c r="S33" s="3" t="s">
        <v>390</v>
      </c>
      <c r="T33" s="50"/>
      <c r="U33" s="2">
        <v>5</v>
      </c>
      <c r="V33" s="38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>
      <c r="B34" s="385"/>
      <c r="C34" s="381"/>
      <c r="D34" s="50"/>
      <c r="E34" s="50"/>
      <c r="F34" s="2"/>
      <c r="G34" s="3" t="s">
        <v>88</v>
      </c>
      <c r="H34" s="50"/>
      <c r="I34" s="3">
        <v>5</v>
      </c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83"/>
      <c r="W34" s="102">
        <v>27.6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>
      <c r="B35" s="52" t="s">
        <v>36</v>
      </c>
      <c r="C35" s="53"/>
      <c r="D35" s="50"/>
      <c r="E35" s="50"/>
      <c r="F35" s="2"/>
      <c r="G35" s="2" t="s">
        <v>148</v>
      </c>
      <c r="H35" s="50"/>
      <c r="I35" s="2">
        <v>1</v>
      </c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83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84"/>
      <c r="W36" s="103">
        <f>W30*4+W34*4+W32*9</f>
        <v>735.9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>
      <c r="B37" s="34">
        <v>3</v>
      </c>
      <c r="C37" s="381"/>
      <c r="D37" s="35" t="str">
        <f>'109.3月菜單'!R30</f>
        <v>台式炒飯</v>
      </c>
      <c r="E37" s="35" t="s">
        <v>51</v>
      </c>
      <c r="F37" s="35"/>
      <c r="G37" s="35" t="str">
        <f>'109.3月菜單'!R31</f>
        <v>照燒雞翅</v>
      </c>
      <c r="H37" s="35" t="s">
        <v>92</v>
      </c>
      <c r="I37" s="35"/>
      <c r="J37" s="35" t="str">
        <f>'109.3月菜單'!R32</f>
        <v>銀絲卷(冷)</v>
      </c>
      <c r="K37" s="35" t="s">
        <v>15</v>
      </c>
      <c r="L37" s="35"/>
      <c r="M37" s="35" t="str">
        <f>'109.3月菜單'!R33</f>
        <v>什錦滷味(豆)</v>
      </c>
      <c r="N37" s="35" t="s">
        <v>117</v>
      </c>
      <c r="O37" s="35"/>
      <c r="P37" s="35" t="str">
        <f>'109.3月菜單'!R34</f>
        <v>深色蔬菜</v>
      </c>
      <c r="Q37" s="35" t="s">
        <v>128</v>
      </c>
      <c r="R37" s="35"/>
      <c r="S37" s="35" t="str">
        <f>'109.3月菜單'!R35</f>
        <v>海芽蛋花湯</v>
      </c>
      <c r="T37" s="35" t="s">
        <v>126</v>
      </c>
      <c r="U37" s="35"/>
      <c r="V37" s="382"/>
      <c r="W37" s="36" t="s">
        <v>44</v>
      </c>
      <c r="X37" s="37" t="s">
        <v>19</v>
      </c>
      <c r="Y37" s="38">
        <v>5.5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>
      <c r="B38" s="40" t="s">
        <v>8</v>
      </c>
      <c r="C38" s="381"/>
      <c r="D38" s="2" t="s">
        <v>56</v>
      </c>
      <c r="E38" s="3"/>
      <c r="F38" s="2">
        <v>20</v>
      </c>
      <c r="G38" s="65" t="s">
        <v>127</v>
      </c>
      <c r="H38" s="130"/>
      <c r="I38" s="129">
        <v>60</v>
      </c>
      <c r="J38" s="2" t="s">
        <v>312</v>
      </c>
      <c r="K38" s="2" t="s">
        <v>110</v>
      </c>
      <c r="L38" s="2">
        <v>30</v>
      </c>
      <c r="M38" s="2" t="s">
        <v>313</v>
      </c>
      <c r="N38" s="3"/>
      <c r="O38" s="2">
        <v>20</v>
      </c>
      <c r="P38" s="2" t="s">
        <v>129</v>
      </c>
      <c r="Q38" s="3"/>
      <c r="R38" s="2">
        <v>100</v>
      </c>
      <c r="S38" s="3" t="s">
        <v>130</v>
      </c>
      <c r="T38" s="2"/>
      <c r="U38" s="2">
        <v>20</v>
      </c>
      <c r="V38" s="383"/>
      <c r="W38" s="106">
        <v>106.5</v>
      </c>
      <c r="X38" s="41" t="s">
        <v>25</v>
      </c>
      <c r="Y38" s="42">
        <v>2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>
      <c r="B39" s="40">
        <v>27</v>
      </c>
      <c r="C39" s="381"/>
      <c r="D39" s="2" t="s">
        <v>24</v>
      </c>
      <c r="E39" s="3"/>
      <c r="F39" s="2">
        <v>80</v>
      </c>
      <c r="G39" s="2"/>
      <c r="H39" s="3"/>
      <c r="I39" s="2"/>
      <c r="J39" s="2"/>
      <c r="K39" s="2"/>
      <c r="L39" s="2"/>
      <c r="M39" s="2" t="s">
        <v>314</v>
      </c>
      <c r="N39" s="2"/>
      <c r="O39" s="2">
        <v>15</v>
      </c>
      <c r="P39" s="2"/>
      <c r="Q39" s="3"/>
      <c r="R39" s="2"/>
      <c r="S39" s="3" t="s">
        <v>85</v>
      </c>
      <c r="T39" s="2"/>
      <c r="U39" s="2">
        <v>10</v>
      </c>
      <c r="V39" s="383"/>
      <c r="W39" s="45" t="s">
        <v>46</v>
      </c>
      <c r="X39" s="46" t="s">
        <v>27</v>
      </c>
      <c r="Y39" s="42">
        <v>1.8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>
      <c r="B40" s="40" t="s">
        <v>10</v>
      </c>
      <c r="C40" s="381"/>
      <c r="D40" s="3" t="s">
        <v>124</v>
      </c>
      <c r="E40" s="3"/>
      <c r="F40" s="3">
        <v>10</v>
      </c>
      <c r="G40" s="2"/>
      <c r="H40" s="2"/>
      <c r="I40" s="2"/>
      <c r="J40" s="2"/>
      <c r="K40" s="2"/>
      <c r="L40" s="2"/>
      <c r="M40" s="2" t="s">
        <v>289</v>
      </c>
      <c r="N40" s="50"/>
      <c r="O40" s="2">
        <v>10</v>
      </c>
      <c r="P40" s="2"/>
      <c r="Q40" s="3"/>
      <c r="R40" s="2"/>
      <c r="S40" s="2" t="s">
        <v>360</v>
      </c>
      <c r="T40" s="3"/>
      <c r="U40" s="2">
        <v>1</v>
      </c>
      <c r="V40" s="383"/>
      <c r="W40" s="102">
        <v>22.5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>
      <c r="B41" s="385" t="s">
        <v>60</v>
      </c>
      <c r="C41" s="381"/>
      <c r="D41" s="3" t="s">
        <v>65</v>
      </c>
      <c r="E41" s="3"/>
      <c r="F41" s="3">
        <v>10</v>
      </c>
      <c r="G41" s="2"/>
      <c r="H41" s="3"/>
      <c r="I41" s="2"/>
      <c r="J41" s="2"/>
      <c r="K41" s="2"/>
      <c r="L41" s="2"/>
      <c r="M41" s="2" t="s">
        <v>315</v>
      </c>
      <c r="N41" s="101" t="s">
        <v>316</v>
      </c>
      <c r="O41" s="2">
        <v>20</v>
      </c>
      <c r="P41" s="2"/>
      <c r="Q41" s="3"/>
      <c r="R41" s="2"/>
      <c r="S41" s="3"/>
      <c r="T41" s="3"/>
      <c r="U41" s="3"/>
      <c r="V41" s="38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>
      <c r="B42" s="385"/>
      <c r="C42" s="381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383"/>
      <c r="W42" s="102">
        <v>26.8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83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>
      <c r="B44" s="154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84"/>
      <c r="W44" s="103">
        <f>W38*4+W42*4+W40*9</f>
        <v>735.7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86"/>
      <c r="E46" s="386"/>
      <c r="F46" s="388"/>
      <c r="G46" s="388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1" zoomScale="60" workbookViewId="0">
      <selection activeCell="J7" sqref="J7:L10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378" t="s">
        <v>399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4"/>
      <c r="AB1" s="6"/>
    </row>
    <row r="2" spans="2:33" s="5" customFormat="1" ht="13.5" customHeight="1">
      <c r="B2" s="379"/>
      <c r="C2" s="380"/>
      <c r="D2" s="380"/>
      <c r="E2" s="380"/>
      <c r="F2" s="380"/>
      <c r="G2" s="380"/>
      <c r="H2" s="159"/>
      <c r="I2" s="4"/>
      <c r="J2" s="4"/>
      <c r="K2" s="159"/>
      <c r="L2" s="4"/>
      <c r="M2" s="4"/>
      <c r="N2" s="159"/>
      <c r="O2" s="4"/>
      <c r="P2" s="4"/>
      <c r="Q2" s="159"/>
      <c r="R2" s="4"/>
      <c r="S2" s="4"/>
      <c r="T2" s="159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3</v>
      </c>
      <c r="C5" s="381"/>
      <c r="D5" s="35" t="str">
        <f>'109.3月菜單'!B39</f>
        <v>香Q米飯</v>
      </c>
      <c r="E5" s="35" t="s">
        <v>57</v>
      </c>
      <c r="F5" s="1" t="s">
        <v>16</v>
      </c>
      <c r="G5" s="35" t="str">
        <f>'109.3月菜單'!B40</f>
        <v>筍乾滷肉(醃)</v>
      </c>
      <c r="H5" s="35" t="s">
        <v>17</v>
      </c>
      <c r="I5" s="1" t="s">
        <v>16</v>
      </c>
      <c r="J5" s="35" t="str">
        <f>'109.3月菜單'!B41</f>
        <v>台式香腸(加)</v>
      </c>
      <c r="K5" s="35" t="s">
        <v>92</v>
      </c>
      <c r="L5" s="1" t="s">
        <v>16</v>
      </c>
      <c r="M5" s="35" t="str">
        <f>'109.3月菜單'!B42</f>
        <v>豆腐鍋(豆)</v>
      </c>
      <c r="N5" s="35" t="s">
        <v>17</v>
      </c>
      <c r="O5" s="1" t="s">
        <v>16</v>
      </c>
      <c r="P5" s="35" t="str">
        <f>'109.3月菜單'!B43</f>
        <v>深色蔬菜</v>
      </c>
      <c r="Q5" s="35" t="s">
        <v>59</v>
      </c>
      <c r="R5" s="1" t="s">
        <v>16</v>
      </c>
      <c r="S5" s="35" t="str">
        <f>'109.3月菜單'!B44</f>
        <v>菜頭湯</v>
      </c>
      <c r="T5" s="35" t="s">
        <v>58</v>
      </c>
      <c r="U5" s="1" t="s">
        <v>16</v>
      </c>
      <c r="V5" s="382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>
      <c r="B6" s="40" t="s">
        <v>8</v>
      </c>
      <c r="C6" s="381"/>
      <c r="D6" s="2" t="s">
        <v>67</v>
      </c>
      <c r="E6" s="3"/>
      <c r="F6" s="2">
        <v>100</v>
      </c>
      <c r="G6" s="2" t="s">
        <v>65</v>
      </c>
      <c r="H6" s="2"/>
      <c r="I6" s="2">
        <v>60</v>
      </c>
      <c r="J6" s="2" t="s">
        <v>413</v>
      </c>
      <c r="K6" s="2" t="s">
        <v>412</v>
      </c>
      <c r="L6" s="2">
        <v>30</v>
      </c>
      <c r="M6" s="2" t="s">
        <v>93</v>
      </c>
      <c r="N6" s="3" t="s">
        <v>91</v>
      </c>
      <c r="O6" s="2">
        <v>30</v>
      </c>
      <c r="P6" s="2" t="s">
        <v>68</v>
      </c>
      <c r="Q6" s="2"/>
      <c r="R6" s="2">
        <v>100</v>
      </c>
      <c r="S6" s="3" t="s">
        <v>386</v>
      </c>
      <c r="T6" s="2"/>
      <c r="U6" s="2">
        <v>35</v>
      </c>
      <c r="V6" s="383"/>
      <c r="W6" s="106">
        <v>99.5</v>
      </c>
      <c r="X6" s="41" t="s">
        <v>25</v>
      </c>
      <c r="Y6" s="42">
        <v>2.4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>
      <c r="B7" s="40">
        <v>30</v>
      </c>
      <c r="C7" s="381"/>
      <c r="D7" s="2"/>
      <c r="E7" s="3"/>
      <c r="F7" s="2"/>
      <c r="G7" s="2" t="s">
        <v>206</v>
      </c>
      <c r="H7" s="2"/>
      <c r="I7" s="2">
        <v>20</v>
      </c>
      <c r="J7" s="2"/>
      <c r="K7" s="2"/>
      <c r="L7" s="2"/>
      <c r="M7" s="2" t="s">
        <v>384</v>
      </c>
      <c r="N7" s="99"/>
      <c r="O7" s="2">
        <v>35</v>
      </c>
      <c r="P7" s="2"/>
      <c r="Q7" s="2"/>
      <c r="R7" s="2"/>
      <c r="S7" s="3"/>
      <c r="T7" s="2"/>
      <c r="U7" s="2"/>
      <c r="V7" s="383"/>
      <c r="W7" s="45" t="s">
        <v>46</v>
      </c>
      <c r="X7" s="46" t="s">
        <v>27</v>
      </c>
      <c r="Y7" s="42">
        <v>1.9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>
      <c r="B8" s="40" t="s">
        <v>10</v>
      </c>
      <c r="C8" s="381"/>
      <c r="D8" s="2"/>
      <c r="E8" s="3"/>
      <c r="F8" s="2"/>
      <c r="G8" s="2"/>
      <c r="H8" s="50"/>
      <c r="I8" s="2"/>
      <c r="J8" s="2"/>
      <c r="K8" s="2"/>
      <c r="L8" s="2"/>
      <c r="M8" s="2" t="s">
        <v>94</v>
      </c>
      <c r="N8" s="3"/>
      <c r="O8" s="2">
        <v>3</v>
      </c>
      <c r="P8" s="2"/>
      <c r="Q8" s="50"/>
      <c r="R8" s="2"/>
      <c r="S8" s="2"/>
      <c r="T8" s="3"/>
      <c r="U8" s="2"/>
      <c r="V8" s="383"/>
      <c r="W8" s="102">
        <v>24.5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>
      <c r="B9" s="385" t="s">
        <v>37</v>
      </c>
      <c r="C9" s="381"/>
      <c r="D9" s="3"/>
      <c r="E9" s="3"/>
      <c r="F9" s="3"/>
      <c r="G9" s="2"/>
      <c r="H9" s="50"/>
      <c r="I9" s="2"/>
      <c r="J9" s="2"/>
      <c r="K9" s="99"/>
      <c r="L9" s="2"/>
      <c r="M9" s="2" t="s">
        <v>141</v>
      </c>
      <c r="N9" s="3"/>
      <c r="O9" s="2">
        <v>1</v>
      </c>
      <c r="P9" s="2"/>
      <c r="Q9" s="50"/>
      <c r="R9" s="2"/>
      <c r="S9" s="3"/>
      <c r="T9" s="3"/>
      <c r="U9" s="3"/>
      <c r="V9" s="38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>
      <c r="B10" s="385"/>
      <c r="C10" s="381"/>
      <c r="D10" s="3"/>
      <c r="E10" s="3"/>
      <c r="F10" s="3"/>
      <c r="G10" s="2"/>
      <c r="H10" s="50"/>
      <c r="I10" s="2"/>
      <c r="J10" s="2"/>
      <c r="K10" s="50"/>
      <c r="L10" s="2"/>
      <c r="M10" s="3" t="s">
        <v>385</v>
      </c>
      <c r="N10" s="2"/>
      <c r="O10" s="2">
        <v>10</v>
      </c>
      <c r="P10" s="2"/>
      <c r="Q10" s="50"/>
      <c r="R10" s="2"/>
      <c r="S10" s="2"/>
      <c r="T10" s="135"/>
      <c r="U10" s="2"/>
      <c r="V10" s="383"/>
      <c r="W10" s="102">
        <v>27.7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8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84"/>
      <c r="W12" s="103">
        <f>W6*4+W10*4+W8*9</f>
        <v>729.3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>
      <c r="B13" s="34">
        <v>3</v>
      </c>
      <c r="C13" s="381"/>
      <c r="D13" s="35" t="str">
        <f>'109.3月菜單'!F39</f>
        <v>麥片飯</v>
      </c>
      <c r="E13" s="35" t="s">
        <v>57</v>
      </c>
      <c r="F13" s="35"/>
      <c r="G13" s="35" t="str">
        <f>'109.3月菜單'!F40</f>
        <v>沙茶肉片</v>
      </c>
      <c r="H13" s="35" t="s">
        <v>58</v>
      </c>
      <c r="I13" s="35"/>
      <c r="J13" s="35" t="str">
        <f>'109.3月菜單'!F41</f>
        <v>照燒翅小腿</v>
      </c>
      <c r="K13" s="35" t="s">
        <v>92</v>
      </c>
      <c r="L13" s="35"/>
      <c r="M13" s="35" t="str">
        <f>'109.3月菜單'!F42</f>
        <v>玉米四色</v>
      </c>
      <c r="N13" s="35" t="s">
        <v>17</v>
      </c>
      <c r="O13" s="35"/>
      <c r="P13" s="35" t="str">
        <f>'109.3月菜單'!F43</f>
        <v>淺色蔬菜</v>
      </c>
      <c r="Q13" s="35" t="s">
        <v>18</v>
      </c>
      <c r="R13" s="35"/>
      <c r="S13" s="35" t="str">
        <f>'109.3月菜單'!F44</f>
        <v>鮮蔬湯</v>
      </c>
      <c r="T13" s="35" t="s">
        <v>58</v>
      </c>
      <c r="U13" s="35"/>
      <c r="V13" s="382"/>
      <c r="W13" s="36" t="s">
        <v>44</v>
      </c>
      <c r="X13" s="37" t="s">
        <v>19</v>
      </c>
      <c r="Y13" s="38">
        <v>5.5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>
      <c r="B14" s="40" t="s">
        <v>8</v>
      </c>
      <c r="C14" s="381"/>
      <c r="D14" s="2" t="s">
        <v>114</v>
      </c>
      <c r="E14" s="2"/>
      <c r="F14" s="2">
        <v>40</v>
      </c>
      <c r="G14" s="65" t="s">
        <v>219</v>
      </c>
      <c r="H14" s="130"/>
      <c r="I14" s="129">
        <v>40</v>
      </c>
      <c r="J14" s="2" t="s">
        <v>220</v>
      </c>
      <c r="K14" s="3"/>
      <c r="L14" s="2">
        <v>60</v>
      </c>
      <c r="M14" s="2" t="s">
        <v>139</v>
      </c>
      <c r="N14" s="2"/>
      <c r="O14" s="2">
        <v>35</v>
      </c>
      <c r="P14" s="2" t="s">
        <v>68</v>
      </c>
      <c r="Q14" s="2"/>
      <c r="R14" s="2">
        <v>100</v>
      </c>
      <c r="S14" s="3" t="s">
        <v>122</v>
      </c>
      <c r="T14" s="2"/>
      <c r="U14" s="2">
        <v>30</v>
      </c>
      <c r="V14" s="383"/>
      <c r="W14" s="106">
        <v>107.5</v>
      </c>
      <c r="X14" s="41" t="s">
        <v>25</v>
      </c>
      <c r="Y14" s="42">
        <v>2.2999999999999998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>
      <c r="B15" s="40">
        <v>31</v>
      </c>
      <c r="C15" s="381"/>
      <c r="D15" s="2" t="s">
        <v>90</v>
      </c>
      <c r="E15" s="2"/>
      <c r="F15" s="2">
        <v>60</v>
      </c>
      <c r="G15" s="131" t="s">
        <v>82</v>
      </c>
      <c r="H15" s="134"/>
      <c r="I15" s="132">
        <v>40</v>
      </c>
      <c r="J15" s="2" t="s">
        <v>109</v>
      </c>
      <c r="K15" s="2"/>
      <c r="L15" s="2">
        <v>20</v>
      </c>
      <c r="M15" s="2" t="s">
        <v>88</v>
      </c>
      <c r="N15" s="2"/>
      <c r="O15" s="2">
        <v>5</v>
      </c>
      <c r="P15" s="2"/>
      <c r="Q15" s="2"/>
      <c r="R15" s="2"/>
      <c r="S15" s="3" t="s">
        <v>385</v>
      </c>
      <c r="T15" s="2"/>
      <c r="U15" s="2">
        <v>10</v>
      </c>
      <c r="V15" s="383"/>
      <c r="W15" s="45" t="s">
        <v>46</v>
      </c>
      <c r="X15" s="46" t="s">
        <v>27</v>
      </c>
      <c r="Y15" s="42">
        <v>2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>
      <c r="B16" s="40" t="s">
        <v>10</v>
      </c>
      <c r="C16" s="381"/>
      <c r="D16" s="50"/>
      <c r="E16" s="50"/>
      <c r="F16" s="2"/>
      <c r="G16" s="152"/>
      <c r="H16" s="133"/>
      <c r="I16" s="129"/>
      <c r="J16" s="2"/>
      <c r="K16" s="50"/>
      <c r="L16" s="2"/>
      <c r="M16" s="3" t="s">
        <v>310</v>
      </c>
      <c r="N16" s="99"/>
      <c r="O16" s="2">
        <v>5</v>
      </c>
      <c r="P16" s="2"/>
      <c r="Q16" s="50"/>
      <c r="R16" s="2"/>
      <c r="S16" s="2" t="s">
        <v>369</v>
      </c>
      <c r="T16" s="3"/>
      <c r="U16" s="2">
        <v>5</v>
      </c>
      <c r="V16" s="383"/>
      <c r="W16" s="102">
        <v>21.5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>
      <c r="B17" s="385" t="s">
        <v>38</v>
      </c>
      <c r="C17" s="381"/>
      <c r="D17" s="50"/>
      <c r="E17" s="50"/>
      <c r="F17" s="2"/>
      <c r="G17" s="2"/>
      <c r="H17" s="50"/>
      <c r="I17" s="2"/>
      <c r="J17" s="2"/>
      <c r="K17" s="50"/>
      <c r="L17" s="2"/>
      <c r="M17" s="3" t="s">
        <v>95</v>
      </c>
      <c r="N17" s="99"/>
      <c r="O17" s="2">
        <v>5</v>
      </c>
      <c r="P17" s="2"/>
      <c r="Q17" s="50"/>
      <c r="R17" s="2"/>
      <c r="S17" s="3" t="s">
        <v>370</v>
      </c>
      <c r="T17" s="3"/>
      <c r="U17" s="3">
        <v>1</v>
      </c>
      <c r="V17" s="38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>
      <c r="B18" s="385"/>
      <c r="C18" s="381"/>
      <c r="D18" s="50"/>
      <c r="E18" s="50"/>
      <c r="F18" s="2"/>
      <c r="G18" s="2"/>
      <c r="H18" s="50"/>
      <c r="I18" s="2"/>
      <c r="J18" s="3"/>
      <c r="K18" s="99"/>
      <c r="L18" s="2"/>
      <c r="M18" s="3"/>
      <c r="N18" s="50"/>
      <c r="O18" s="2"/>
      <c r="P18" s="2"/>
      <c r="Q18" s="50"/>
      <c r="R18" s="2"/>
      <c r="S18" s="2" t="s">
        <v>375</v>
      </c>
      <c r="T18" s="135"/>
      <c r="U18" s="2">
        <v>5</v>
      </c>
      <c r="V18" s="383"/>
      <c r="W18" s="102">
        <v>27.6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3"/>
      <c r="K19" s="99"/>
      <c r="L19" s="2"/>
      <c r="M19" s="2"/>
      <c r="N19" s="50"/>
      <c r="O19" s="2"/>
      <c r="P19" s="2"/>
      <c r="Q19" s="50"/>
      <c r="R19" s="2"/>
      <c r="S19" s="3"/>
      <c r="T19" s="93"/>
      <c r="U19" s="93"/>
      <c r="V19" s="38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84"/>
      <c r="W20" s="103">
        <f>W14*4+W18*4+W16*9</f>
        <v>733.9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>
      <c r="B21" s="34"/>
      <c r="C21" s="381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82"/>
      <c r="W21" s="36"/>
      <c r="X21" s="37"/>
      <c r="Y21" s="38"/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40" t="s">
        <v>8</v>
      </c>
      <c r="C22" s="381"/>
      <c r="D22" s="2"/>
      <c r="E22" s="3"/>
      <c r="F22" s="2"/>
      <c r="G22" s="2"/>
      <c r="H22" s="2"/>
      <c r="I22" s="2"/>
      <c r="J22" s="2"/>
      <c r="K22" s="2"/>
      <c r="L22" s="2"/>
      <c r="M22" s="131"/>
      <c r="N22" s="156"/>
      <c r="O22" s="132"/>
      <c r="P22" s="2"/>
      <c r="Q22" s="2"/>
      <c r="R22" s="2"/>
      <c r="S22" s="2"/>
      <c r="T22" s="2"/>
      <c r="U22" s="2"/>
      <c r="V22" s="383"/>
      <c r="W22" s="106"/>
      <c r="X22" s="41"/>
      <c r="Y22" s="42"/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>
      <c r="B23" s="40"/>
      <c r="C23" s="381"/>
      <c r="D23" s="2"/>
      <c r="E23" s="3"/>
      <c r="F23" s="2"/>
      <c r="G23" s="2"/>
      <c r="H23" s="2"/>
      <c r="I23" s="2"/>
      <c r="J23" s="2"/>
      <c r="K23" s="2"/>
      <c r="L23" s="2"/>
      <c r="N23" s="157"/>
      <c r="P23" s="2"/>
      <c r="Q23" s="2"/>
      <c r="R23" s="2"/>
      <c r="S23" s="2"/>
      <c r="T23" s="2"/>
      <c r="U23" s="2"/>
      <c r="V23" s="383"/>
      <c r="W23" s="45"/>
      <c r="X23" s="46"/>
      <c r="Y23" s="42"/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>
      <c r="B24" s="40" t="s">
        <v>10</v>
      </c>
      <c r="C24" s="381"/>
      <c r="D24" s="3"/>
      <c r="E24" s="3"/>
      <c r="F24" s="3"/>
      <c r="G24" s="2"/>
      <c r="H24" s="50"/>
      <c r="I24" s="2"/>
      <c r="J24" s="2"/>
      <c r="K24" s="2"/>
      <c r="L24" s="2"/>
      <c r="N24" s="157"/>
      <c r="P24" s="2"/>
      <c r="Q24" s="50"/>
      <c r="R24" s="2"/>
      <c r="S24" s="3"/>
      <c r="T24" s="50"/>
      <c r="U24" s="2"/>
      <c r="V24" s="383"/>
      <c r="W24" s="102"/>
      <c r="X24" s="46"/>
      <c r="Y24" s="42"/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>
      <c r="B25" s="385" t="s">
        <v>75</v>
      </c>
      <c r="C25" s="381"/>
      <c r="D25" s="3"/>
      <c r="E25" s="3"/>
      <c r="F25" s="3"/>
      <c r="G25" s="2"/>
      <c r="H25" s="50"/>
      <c r="I25" s="2"/>
      <c r="J25" s="2"/>
      <c r="K25" s="2"/>
      <c r="L25" s="2"/>
      <c r="N25" s="157"/>
      <c r="P25" s="2"/>
      <c r="Q25" s="50"/>
      <c r="R25" s="2"/>
      <c r="S25" s="2"/>
      <c r="T25" s="50"/>
      <c r="U25" s="2"/>
      <c r="V25" s="383"/>
      <c r="W25" s="45"/>
      <c r="X25" s="46"/>
      <c r="Y25" s="42"/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>
      <c r="B26" s="385"/>
      <c r="C26" s="381"/>
      <c r="D26" s="50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83"/>
      <c r="W26" s="102"/>
      <c r="X26" s="94"/>
      <c r="Y26" s="51"/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>
      <c r="B27" s="5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83"/>
      <c r="W27" s="45"/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84"/>
      <c r="W28" s="103"/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>
      <c r="B29" s="34"/>
      <c r="C29" s="381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82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>
      <c r="B30" s="40" t="s">
        <v>8</v>
      </c>
      <c r="C30" s="381"/>
      <c r="D30" s="2"/>
      <c r="E30" s="2"/>
      <c r="F30" s="2"/>
      <c r="G30" s="2"/>
      <c r="H30" s="2"/>
      <c r="I30" s="2"/>
      <c r="J30" s="65"/>
      <c r="K30" s="130"/>
      <c r="L30" s="129"/>
      <c r="M30" s="126"/>
      <c r="N30" s="128"/>
      <c r="O30" s="126"/>
      <c r="P30" s="2"/>
      <c r="Q30" s="2"/>
      <c r="R30" s="2"/>
      <c r="S30" s="3"/>
      <c r="T30" s="2"/>
      <c r="U30" s="2"/>
      <c r="V30" s="383"/>
      <c r="W30" s="106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>
      <c r="B31" s="40"/>
      <c r="C31" s="381"/>
      <c r="D31" s="2"/>
      <c r="E31" s="2"/>
      <c r="F31" s="2"/>
      <c r="G31" s="2"/>
      <c r="H31" s="2"/>
      <c r="I31" s="2"/>
      <c r="J31" s="2"/>
      <c r="K31" s="3"/>
      <c r="L31" s="2"/>
      <c r="M31" s="126"/>
      <c r="N31" s="128"/>
      <c r="O31" s="126"/>
      <c r="P31" s="2"/>
      <c r="Q31" s="2"/>
      <c r="R31" s="2"/>
      <c r="S31" s="3"/>
      <c r="T31" s="2"/>
      <c r="U31" s="2"/>
      <c r="V31" s="383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>
      <c r="B32" s="40" t="s">
        <v>10</v>
      </c>
      <c r="C32" s="381"/>
      <c r="D32" s="50"/>
      <c r="E32" s="50"/>
      <c r="F32" s="2"/>
      <c r="G32" s="2"/>
      <c r="H32" s="2"/>
      <c r="I32" s="2"/>
      <c r="J32" s="2"/>
      <c r="K32" s="2"/>
      <c r="L32" s="2"/>
      <c r="M32" s="128"/>
      <c r="N32" s="126"/>
      <c r="O32" s="128"/>
      <c r="P32" s="2"/>
      <c r="Q32" s="50"/>
      <c r="R32" s="2"/>
      <c r="S32" s="2"/>
      <c r="T32" s="3"/>
      <c r="U32" s="2"/>
      <c r="V32" s="383"/>
      <c r="W32" s="102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>
      <c r="B33" s="385" t="s">
        <v>40</v>
      </c>
      <c r="C33" s="381"/>
      <c r="D33" s="50"/>
      <c r="E33" s="50"/>
      <c r="F33" s="2"/>
      <c r="G33" s="2"/>
      <c r="H33" s="2"/>
      <c r="I33" s="2"/>
      <c r="J33" s="2"/>
      <c r="K33" s="2"/>
      <c r="L33" s="2"/>
      <c r="M33" s="128"/>
      <c r="N33" s="126"/>
      <c r="O33" s="128"/>
      <c r="P33" s="2"/>
      <c r="Q33" s="50"/>
      <c r="R33" s="2"/>
      <c r="S33" s="3"/>
      <c r="T33" s="50"/>
      <c r="U33" s="2"/>
      <c r="V33" s="383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>
      <c r="B34" s="385"/>
      <c r="C34" s="381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83"/>
      <c r="W34" s="102"/>
      <c r="X34" s="94"/>
      <c r="Y34" s="51"/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83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84"/>
      <c r="W36" s="103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>
      <c r="B37" s="34"/>
      <c r="C37" s="381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82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>
      <c r="B38" s="40" t="s">
        <v>8</v>
      </c>
      <c r="C38" s="381"/>
      <c r="D38" s="2"/>
      <c r="E38" s="2"/>
      <c r="F38" s="2"/>
      <c r="G38" s="65"/>
      <c r="H38" s="130"/>
      <c r="I38" s="129"/>
      <c r="J38" s="2"/>
      <c r="K38" s="2"/>
      <c r="L38" s="2"/>
      <c r="M38" s="2"/>
      <c r="N38" s="3"/>
      <c r="O38" s="2"/>
      <c r="P38" s="2"/>
      <c r="Q38" s="3"/>
      <c r="R38" s="2"/>
      <c r="S38" s="3"/>
      <c r="T38" s="2"/>
      <c r="U38" s="2"/>
      <c r="V38" s="383"/>
      <c r="W38" s="106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>
      <c r="B39" s="40"/>
      <c r="C39" s="381"/>
      <c r="D39" s="3"/>
      <c r="E39" s="3"/>
      <c r="F39" s="2"/>
      <c r="G39" s="2"/>
      <c r="H39" s="3"/>
      <c r="I39" s="2"/>
      <c r="J39" s="2"/>
      <c r="K39" s="2"/>
      <c r="L39" s="2"/>
      <c r="M39" s="2"/>
      <c r="N39" s="2"/>
      <c r="O39" s="2"/>
      <c r="P39" s="2"/>
      <c r="Q39" s="3"/>
      <c r="R39" s="2"/>
      <c r="S39" s="3"/>
      <c r="T39" s="2"/>
      <c r="U39" s="2"/>
      <c r="V39" s="383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>
      <c r="B40" s="40" t="s">
        <v>10</v>
      </c>
      <c r="C40" s="381"/>
      <c r="D40" s="3"/>
      <c r="E40" s="3"/>
      <c r="F40" s="2"/>
      <c r="G40" s="2"/>
      <c r="H40" s="3"/>
      <c r="I40" s="2"/>
      <c r="J40" s="2"/>
      <c r="K40" s="2"/>
      <c r="L40" s="2"/>
      <c r="M40" s="2"/>
      <c r="N40" s="50"/>
      <c r="O40" s="2"/>
      <c r="P40" s="2"/>
      <c r="Q40" s="3"/>
      <c r="R40" s="2"/>
      <c r="S40" s="2"/>
      <c r="T40" s="3"/>
      <c r="U40" s="2"/>
      <c r="V40" s="383"/>
      <c r="W40" s="102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>
      <c r="B41" s="385" t="s">
        <v>60</v>
      </c>
      <c r="C41" s="381"/>
      <c r="D41" s="3"/>
      <c r="E41" s="3"/>
      <c r="F41" s="2"/>
      <c r="G41" s="2"/>
      <c r="H41" s="3"/>
      <c r="I41" s="2"/>
      <c r="J41" s="2"/>
      <c r="K41" s="2"/>
      <c r="L41" s="2"/>
      <c r="M41" s="2"/>
      <c r="N41" s="50"/>
      <c r="O41" s="2"/>
      <c r="P41" s="2"/>
      <c r="Q41" s="3"/>
      <c r="R41" s="2"/>
      <c r="S41" s="3"/>
      <c r="T41" s="3"/>
      <c r="U41" s="3"/>
      <c r="V41" s="383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>
      <c r="B42" s="385"/>
      <c r="C42" s="381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383"/>
      <c r="W42" s="102"/>
      <c r="X42" s="94"/>
      <c r="Y42" s="51"/>
      <c r="Z42" s="17"/>
      <c r="AA42" s="18" t="s">
        <v>35</v>
      </c>
      <c r="AE42" s="18">
        <f>AB42*15</f>
        <v>0</v>
      </c>
      <c r="AG42" s="106"/>
    </row>
    <row r="43" spans="2:33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83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>
      <c r="B44" s="154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84"/>
      <c r="W44" s="103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86"/>
      <c r="E46" s="386"/>
      <c r="F46" s="388"/>
      <c r="G46" s="388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109.3月菜單</vt:lpstr>
      <vt:lpstr>第一週明細</vt:lpstr>
      <vt:lpstr>第二週明細</vt:lpstr>
      <vt:lpstr>第三週明細</vt:lpstr>
      <vt:lpstr>第四週明細 </vt:lpstr>
      <vt:lpstr>第五週明細  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2020-02-13T05:07:39Z</cp:lastPrinted>
  <dcterms:created xsi:type="dcterms:W3CDTF">2013-10-17T10:44:48Z</dcterms:created>
  <dcterms:modified xsi:type="dcterms:W3CDTF">2020-02-24T01:37:04Z</dcterms:modified>
</cp:coreProperties>
</file>